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표지" sheetId="1" r:id="rId1"/>
    <sheet name="학교회계 결산 총괄표" sheetId="2" r:id="rId2"/>
    <sheet name="세입결산서" sheetId="3" r:id="rId3"/>
    <sheet name="세출결산서" sheetId="4" r:id="rId4"/>
    <sheet name="명시이월 명세서" sheetId="5" r:id="rId5"/>
    <sheet name="예금잔액증명서" sheetId="6" r:id="rId6"/>
    <sheet name="불부합조서" sheetId="7" r:id="rId7"/>
  </sheets>
  <definedNames/>
  <calcPr fullCalcOnLoad="1"/>
</workbook>
</file>

<file path=xl/sharedStrings.xml><?xml version="1.0" encoding="utf-8"?>
<sst xmlns="http://schemas.openxmlformats.org/spreadsheetml/2006/main" count="528" uniqueCount="215">
  <si>
    <t xml:space="preserve">
 2020회계 잔액으로
 인한 차액 발생
- 2020회계 수입 :
  249,361,700원
- 2020회계 지출 :
  40,392,590원
- 차  액 : 
  231,900,620원</t>
  </si>
  <si>
    <t>원인행위액</t>
  </si>
  <si>
    <t>계속비이월</t>
  </si>
  <si>
    <t>예산액(A)</t>
  </si>
  <si>
    <t>2019</t>
  </si>
  <si>
    <t xml:space="preserve">발행일 : </t>
  </si>
  <si>
    <t>학교시설 확충</t>
  </si>
  <si>
    <t>합    계</t>
  </si>
  <si>
    <t>돌봄활동운영비</t>
  </si>
  <si>
    <t>예산현액(B)</t>
  </si>
  <si>
    <t>사용료및수수료</t>
  </si>
  <si>
    <t>다음연도이월액</t>
  </si>
  <si>
    <t>교육경비보조금</t>
  </si>
  <si>
    <t>자산수입</t>
  </si>
  <si>
    <t>학교회계전입금</t>
  </si>
  <si>
    <t>비법정이전수입</t>
  </si>
  <si>
    <t>-800</t>
  </si>
  <si>
    <t>수익자부담수입</t>
  </si>
  <si>
    <t>비고(사유)</t>
  </si>
  <si>
    <t>차액(B-C)</t>
  </si>
  <si>
    <t>-18,410</t>
  </si>
  <si>
    <t>독서활동운영</t>
  </si>
  <si>
    <t>교직원연수</t>
  </si>
  <si>
    <t>독서활동</t>
  </si>
  <si>
    <t>시설확충및개선</t>
  </si>
  <si>
    <t>교무학사운영</t>
  </si>
  <si>
    <t>학생복지운영</t>
  </si>
  <si>
    <t>교육격차 해소</t>
  </si>
  <si>
    <t>자율활동</t>
  </si>
  <si>
    <t>체육교과활동</t>
  </si>
  <si>
    <t>다문화교육운영</t>
  </si>
  <si>
    <t>교무업무 운영</t>
  </si>
  <si>
    <t>교기운영</t>
  </si>
  <si>
    <t>학교운영 협력</t>
  </si>
  <si>
    <t>과학교과활동</t>
  </si>
  <si>
    <t>교과활동지원</t>
  </si>
  <si>
    <t>동아리활동</t>
  </si>
  <si>
    <t>결산액(C)</t>
  </si>
  <si>
    <t>학부모협력</t>
  </si>
  <si>
    <t>보건 관리</t>
  </si>
  <si>
    <t>학생안전교육</t>
  </si>
  <si>
    <t>방송실운영</t>
  </si>
  <si>
    <t>봉사활동</t>
  </si>
  <si>
    <t>학생복지</t>
  </si>
  <si>
    <t>정보화실운영</t>
  </si>
  <si>
    <t>학교폭력예방</t>
  </si>
  <si>
    <t>교기육성</t>
  </si>
  <si>
    <t>외국어교과활동</t>
  </si>
  <si>
    <t>부서기본운영</t>
  </si>
  <si>
    <t>생활지도운영</t>
  </si>
  <si>
    <t>누리과정비지원</t>
  </si>
  <si>
    <t>유치원교과활동</t>
  </si>
  <si>
    <t>2020년 3월 20일 현재 우리학교회계의 현재잔고가 위와같이 불부합하기에 이 조서를 작성합니다.</t>
  </si>
  <si>
    <t>시보조통장해지이자</t>
  </si>
  <si>
    <t>2020.03.20.</t>
  </si>
  <si>
    <t>2020년 수입</t>
  </si>
  <si>
    <t>작성자 : 직)웃터골초등학교회계 출납원     성명) 남 종 수 (인)</t>
  </si>
  <si>
    <t>다음연도 이월사업비</t>
  </si>
  <si>
    <t>기본적 교육활동</t>
  </si>
  <si>
    <t>지방자치단체이전수입</t>
  </si>
  <si>
    <t>특수교육교과활동</t>
  </si>
  <si>
    <t>방과후학교 운영</t>
  </si>
  <si>
    <t>행정지원인력운용</t>
  </si>
  <si>
    <t>보조금
반환확정액</t>
  </si>
  <si>
    <t>청소년단체활동비</t>
  </si>
  <si>
    <t>[단위 : 원]</t>
  </si>
  <si>
    <t>2. 잉여금 처리상황</t>
  </si>
  <si>
    <t>선택적 교육활동</t>
  </si>
  <si>
    <t>학교회계 불부합조서</t>
  </si>
  <si>
    <t>합      계</t>
  </si>
  <si>
    <t>교육비특별회계이전수입</t>
  </si>
  <si>
    <t>방과후학교활동비</t>
  </si>
  <si>
    <t>기타행정활동수입</t>
  </si>
  <si>
    <t>정산대상재원사용잔액</t>
  </si>
  <si>
    <t>301-0263-9816-11</t>
  </si>
  <si>
    <t>301-0265-6013-11</t>
  </si>
  <si>
    <t>2020 교육경비
(무상급식)</t>
  </si>
  <si>
    <t>2020 교육경비
(통합)</t>
  </si>
  <si>
    <t>006-01-047727</t>
  </si>
  <si>
    <t>006-01-047591</t>
  </si>
  <si>
    <t>3-1. 세입 결산내역</t>
  </si>
  <si>
    <t>3-2. 세출 결산내역</t>
  </si>
  <si>
    <t>1. 세입·세출 결산 총괄표</t>
  </si>
  <si>
    <t>학생복지/교육격차 해소</t>
  </si>
  <si>
    <t>회계 세입 • 세출 결산서</t>
  </si>
  <si>
    <t>공공요금징수</t>
  </si>
  <si>
    <t>교육활동 지원</t>
  </si>
  <si>
    <t>기타수입</t>
  </si>
  <si>
    <t>순세계 잉여금</t>
  </si>
  <si>
    <t>전년도이월금</t>
  </si>
  <si>
    <t>이월사업비</t>
  </si>
  <si>
    <t>자체수입</t>
  </si>
  <si>
    <t>계좌번호</t>
  </si>
  <si>
    <t>학교회계</t>
  </si>
  <si>
    <t>세입결산</t>
  </si>
  <si>
    <t>기타이전수입</t>
  </si>
  <si>
    <t>이자수입</t>
  </si>
  <si>
    <t>통장잔액(A)</t>
  </si>
  <si>
    <t>예산현액</t>
  </si>
  <si>
    <t>자산매각대</t>
  </si>
  <si>
    <t>세   입</t>
  </si>
  <si>
    <t>단위사업</t>
  </si>
  <si>
    <t>학교 재무활동</t>
  </si>
  <si>
    <t>세입결산액</t>
  </si>
  <si>
    <t>웃터골초등학교</t>
  </si>
  <si>
    <t>급식 관리</t>
  </si>
  <si>
    <t>세   출</t>
  </si>
  <si>
    <t>세출결산액</t>
  </si>
  <si>
    <t>장부잔액(B)</t>
  </si>
  <si>
    <t>현장체험학습비</t>
  </si>
  <si>
    <t>학부모부담수입</t>
  </si>
  <si>
    <t>돌봄교실운영</t>
  </si>
  <si>
    <t>행정활동수입</t>
  </si>
  <si>
    <t>세계잉여금</t>
  </si>
  <si>
    <t>이전수입</t>
  </si>
  <si>
    <t>결산전 이입</t>
  </si>
  <si>
    <t>학교기관 운영</t>
  </si>
  <si>
    <t>세출결산</t>
  </si>
  <si>
    <t>졸업앨범비</t>
  </si>
  <si>
    <t>순세계잉여금</t>
  </si>
  <si>
    <t>교육여건 개선</t>
  </si>
  <si>
    <t>교육환경개선</t>
  </si>
  <si>
    <t>결산후 이월</t>
  </si>
  <si>
    <t>인적자원 운용</t>
  </si>
  <si>
    <t>세계 잉여금</t>
  </si>
  <si>
    <t>예금잔액증명서</t>
  </si>
  <si>
    <t>방과후학교운영</t>
  </si>
  <si>
    <t>차액(A-B)</t>
  </si>
  <si>
    <t>학교급식운영</t>
  </si>
  <si>
    <t>세부사업</t>
  </si>
  <si>
    <t>정책사업</t>
  </si>
  <si>
    <t>교과 활동</t>
  </si>
  <si>
    <t>(단위: 원)</t>
  </si>
  <si>
    <t>학교 일반운영</t>
  </si>
  <si>
    <t>정산재원반납</t>
  </si>
  <si>
    <t>카드통장</t>
  </si>
  <si>
    <t>차액발생사유</t>
  </si>
  <si>
    <t>차액</t>
  </si>
  <si>
    <t>전입금</t>
  </si>
  <si>
    <t>합계</t>
  </si>
  <si>
    <t>비고</t>
  </si>
  <si>
    <t>연번</t>
  </si>
  <si>
    <t>학년도</t>
  </si>
  <si>
    <t>통장명</t>
  </si>
  <si>
    <t>결산액</t>
  </si>
  <si>
    <t>사고</t>
  </si>
  <si>
    <t>세부</t>
  </si>
  <si>
    <t>단위</t>
  </si>
  <si>
    <t xml:space="preserve"> </t>
  </si>
  <si>
    <t>100</t>
  </si>
  <si>
    <t>예산액</t>
  </si>
  <si>
    <t>급식비</t>
  </si>
  <si>
    <t>목</t>
  </si>
  <si>
    <t>구성비</t>
  </si>
  <si>
    <t>장</t>
  </si>
  <si>
    <t>(안)</t>
  </si>
  <si>
    <t>불용액</t>
  </si>
  <si>
    <t>명시</t>
  </si>
  <si>
    <t>관</t>
  </si>
  <si>
    <t>항</t>
  </si>
  <si>
    <t>지출액</t>
  </si>
  <si>
    <t>정책</t>
  </si>
  <si>
    <t>소계</t>
  </si>
  <si>
    <t>계속비</t>
  </si>
  <si>
    <t>1/2</t>
  </si>
  <si>
    <t>반환금</t>
  </si>
  <si>
    <t>2/2</t>
  </si>
  <si>
    <t>-40</t>
  </si>
  <si>
    <t>이월금</t>
  </si>
  <si>
    <t>1,289,869,090</t>
  </si>
  <si>
    <t>교직원 복지 및 역량강화</t>
  </si>
  <si>
    <t>과           목</t>
  </si>
  <si>
    <t>학생및교직원보건안전관리</t>
  </si>
  <si>
    <t>학교시설장비유지</t>
  </si>
  <si>
    <t>학교운영위원회운영</t>
  </si>
  <si>
    <t>학생생활상담지도</t>
  </si>
  <si>
    <t>C10. 시설비</t>
  </si>
  <si>
    <t>기타 학습지원실 운영</t>
  </si>
  <si>
    <t>D10. 예비비및기타</t>
  </si>
  <si>
    <t>196,127,060</t>
  </si>
  <si>
    <t>10,705,250</t>
  </si>
  <si>
    <t>2,356,000</t>
  </si>
  <si>
    <t>379,457,360</t>
  </si>
  <si>
    <t>2020-03-27</t>
  </si>
  <si>
    <t>24,460,000</t>
  </si>
  <si>
    <t>2,716,580</t>
  </si>
  <si>
    <t>237,867,650</t>
  </si>
  <si>
    <t>48,928,210</t>
  </si>
  <si>
    <t>200,941,580</t>
  </si>
  <si>
    <t>597,864,430</t>
  </si>
  <si>
    <t>533,111,930</t>
  </si>
  <si>
    <t>720,624,210</t>
  </si>
  <si>
    <t>272,113,100</t>
  </si>
  <si>
    <t>C20. 비품구입비</t>
  </si>
  <si>
    <t>B20. 업무추진비</t>
  </si>
  <si>
    <t>다른학교회계전입금</t>
  </si>
  <si>
    <t>현장체험학습활동</t>
  </si>
  <si>
    <t>교육비특별회계전입금</t>
  </si>
  <si>
    <t>학교회계간이전수입</t>
  </si>
  <si>
    <t>교육비특별회계이전수</t>
  </si>
  <si>
    <t>기초지방자치단체전입</t>
  </si>
  <si>
    <t>기타 선택적 교육활동</t>
  </si>
  <si>
    <t>기타선택적교육운영</t>
  </si>
  <si>
    <t>A10. 인건비</t>
  </si>
  <si>
    <t>학습지원실 운영</t>
  </si>
  <si>
    <t>학교운영지원수당</t>
  </si>
  <si>
    <t>학교환경위생관리</t>
  </si>
  <si>
    <t>창의적 체험활동</t>
  </si>
  <si>
    <t>기타 교직원보수</t>
  </si>
  <si>
    <t>시설 장비 유지</t>
  </si>
  <si>
    <t>병설유치원기본운영</t>
  </si>
  <si>
    <t>시설확충 및 개선</t>
  </si>
  <si>
    <t>유치원방과후학교운영</t>
  </si>
  <si>
    <t>B10. 학교운영비</t>
  </si>
  <si>
    <t xml:space="preserve">2019학년도 학교회계 결산총괄표 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</si>
</sst>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</numFmts>
  <fonts count="45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7"/>
      <color indexed="8"/>
      <name val="바탕체"/>
      <family val="0"/>
    </font>
    <font>
      <b/>
      <sz val="15"/>
      <color indexed="8"/>
      <name val="바탕체"/>
      <family val="0"/>
    </font>
    <font>
      <sz val="11"/>
      <color indexed="8"/>
      <name val="돋움"/>
      <family val="0"/>
    </font>
    <font>
      <sz val="9"/>
      <color indexed="8"/>
      <name val="돋움"/>
      <family val="0"/>
    </font>
    <font>
      <sz val="8"/>
      <color indexed="8"/>
      <name val="돋움"/>
      <family val="0"/>
    </font>
    <font>
      <b/>
      <sz val="16"/>
      <color indexed="8"/>
      <name val="바탕체"/>
      <family val="0"/>
    </font>
    <font>
      <sz val="10"/>
      <color indexed="8"/>
      <name val="HY신명조"/>
      <family val="0"/>
    </font>
    <font>
      <sz val="10"/>
      <color indexed="8"/>
      <name val="바탕체"/>
      <family val="0"/>
    </font>
    <font>
      <b/>
      <sz val="10"/>
      <color indexed="8"/>
      <name val="바탕체"/>
      <family val="0"/>
    </font>
    <font>
      <sz val="12"/>
      <color indexed="8"/>
      <name val="굴림체"/>
      <family val="0"/>
    </font>
    <font>
      <sz val="10"/>
      <color indexed="8"/>
      <name val="굴림체"/>
      <family val="0"/>
    </font>
    <font>
      <b/>
      <sz val="20"/>
      <color indexed="8"/>
      <name val="굴림체"/>
      <family val="0"/>
    </font>
    <font>
      <sz val="11"/>
      <color indexed="8"/>
      <name val="굴림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indexed="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7" fillId="0" borderId="4" applyNumberFormat="0" applyFill="0" applyAlignment="0" applyProtection="0"/>
    <xf numFmtId="0" fontId="10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" fillId="0" borderId="0">
      <alignment vertical="center"/>
      <protection/>
    </xf>
  </cellStyleXfs>
  <cellXfs count="77">
    <xf numFmtId="0" fontId="0" fillId="0" borderId="0" xfId="0" applyNumberFormat="1" applyAlignment="1">
      <alignment/>
    </xf>
    <xf numFmtId="49" fontId="18" fillId="33" borderId="0" xfId="0" applyNumberFormat="1" applyFont="1" applyFill="1" applyAlignment="1">
      <alignment horizontal="right" vertical="center"/>
    </xf>
    <xf numFmtId="49" fontId="19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22" fillId="3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left" vertical="center" wrapText="1"/>
      <protection/>
    </xf>
    <xf numFmtId="3" fontId="23" fillId="0" borderId="10" xfId="0" applyNumberFormat="1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 applyProtection="1">
      <alignment horizontal="right" vertical="center" wrapText="1"/>
      <protection/>
    </xf>
    <xf numFmtId="0" fontId="23" fillId="0" borderId="10" xfId="0" applyFont="1" applyFill="1" applyBorder="1" applyAlignment="1" applyProtection="1" quotePrefix="1">
      <alignment horizontal="righ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3" fontId="24" fillId="0" borderId="10" xfId="0" applyNumberFormat="1" applyFont="1" applyFill="1" applyBorder="1" applyAlignment="1" applyProtection="1">
      <alignment horizontal="right" vertical="center" wrapText="1"/>
      <protection/>
    </xf>
    <xf numFmtId="0" fontId="24" fillId="0" borderId="10" xfId="0" applyFont="1" applyFill="1" applyBorder="1" applyAlignment="1" applyProtection="1">
      <alignment horizontal="right" vertical="center" wrapText="1"/>
      <protection/>
    </xf>
    <xf numFmtId="0" fontId="22" fillId="34" borderId="11" xfId="0" applyNumberFormat="1" applyFont="1" applyFill="1" applyBorder="1" applyAlignment="1" applyProtection="1">
      <alignment horizontal="center" vertical="center" wrapText="1"/>
      <protection/>
    </xf>
    <xf numFmtId="0" fontId="22" fillId="34" borderId="12" xfId="0" applyNumberFormat="1" applyFont="1" applyFill="1" applyBorder="1" applyAlignment="1" applyProtection="1">
      <alignment horizontal="center" vertical="center" wrapText="1"/>
      <protection/>
    </xf>
    <xf numFmtId="49" fontId="19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right" vertical="center"/>
    </xf>
    <xf numFmtId="49" fontId="20" fillId="33" borderId="0" xfId="0" applyNumberFormat="1" applyFont="1" applyFill="1" applyAlignment="1">
      <alignment horizontal="center" vertical="center"/>
    </xf>
    <xf numFmtId="49" fontId="21" fillId="33" borderId="0" xfId="0" applyNumberFormat="1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49" fontId="25" fillId="33" borderId="13" xfId="0" applyNumberFormat="1" applyFont="1" applyFill="1" applyBorder="1" applyAlignment="1">
      <alignment horizontal="center" vertical="center"/>
    </xf>
    <xf numFmtId="49" fontId="26" fillId="33" borderId="0" xfId="0" applyNumberFormat="1" applyFont="1" applyFill="1" applyAlignment="1">
      <alignment horizontal="right" vertical="center"/>
    </xf>
    <xf numFmtId="49" fontId="27" fillId="35" borderId="10" xfId="0" applyNumberFormat="1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horizontal="left" vertical="center"/>
    </xf>
    <xf numFmtId="41" fontId="27" fillId="33" borderId="10" xfId="0" applyNumberFormat="1" applyFont="1" applyFill="1" applyBorder="1" applyAlignment="1">
      <alignment vertical="center"/>
    </xf>
    <xf numFmtId="41" fontId="27" fillId="33" borderId="10" xfId="0" applyNumberFormat="1" applyFont="1" applyFill="1" applyBorder="1" applyAlignment="1">
      <alignment horizontal="right" vertical="center"/>
    </xf>
    <xf numFmtId="49" fontId="27" fillId="35" borderId="10" xfId="0" applyNumberFormat="1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/>
    </xf>
    <xf numFmtId="49" fontId="27" fillId="35" borderId="15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left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right" vertical="center"/>
    </xf>
    <xf numFmtId="1" fontId="27" fillId="33" borderId="10" xfId="0" applyNumberFormat="1" applyFont="1" applyFill="1" applyBorder="1" applyAlignment="1">
      <alignment vertical="center"/>
    </xf>
    <xf numFmtId="49" fontId="27" fillId="33" borderId="0" xfId="0" applyNumberFormat="1" applyFont="1" applyFill="1" applyAlignment="1">
      <alignment horizontal="center" vertical="center"/>
    </xf>
    <xf numFmtId="49" fontId="27" fillId="33" borderId="0" xfId="0" applyNumberFormat="1" applyFont="1" applyFill="1" applyAlignment="1">
      <alignment horizontal="right" vertical="center"/>
    </xf>
    <xf numFmtId="0" fontId="22" fillId="34" borderId="14" xfId="0" applyNumberFormat="1" applyFont="1" applyFill="1" applyBorder="1" applyAlignment="1" applyProtection="1">
      <alignment horizontal="center" vertical="center" wrapText="1"/>
      <protection/>
    </xf>
    <xf numFmtId="0" fontId="22" fillId="34" borderId="16" xfId="0" applyNumberFormat="1" applyFont="1" applyFill="1" applyBorder="1" applyAlignment="1" applyProtection="1">
      <alignment horizontal="center" vertical="center" wrapText="1"/>
      <protection/>
    </xf>
    <xf numFmtId="0" fontId="22" fillId="34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2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15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167" fontId="30" fillId="0" borderId="0" xfId="0" applyNumberFormat="1" applyFont="1" applyFill="1" applyBorder="1" applyAlignment="1" applyProtection="1">
      <alignment horizontal="center" vertical="center"/>
      <protection/>
    </xf>
    <xf numFmtId="41" fontId="30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167" fontId="3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right" vertical="center"/>
      <protection/>
    </xf>
    <xf numFmtId="0" fontId="30" fillId="0" borderId="17" xfId="0" applyNumberFormat="1" applyFont="1" applyFill="1" applyBorder="1" applyAlignment="1" applyProtection="1">
      <alignment horizontal="center" vertical="center"/>
      <protection/>
    </xf>
    <xf numFmtId="0" fontId="30" fillId="0" borderId="18" xfId="0" applyNumberFormat="1" applyFont="1" applyFill="1" applyBorder="1" applyAlignment="1" applyProtection="1">
      <alignment horizontal="center" vertical="center"/>
      <protection/>
    </xf>
    <xf numFmtId="167" fontId="30" fillId="0" borderId="18" xfId="0" applyNumberFormat="1" applyFont="1" applyFill="1" applyBorder="1" applyAlignment="1" applyProtection="1">
      <alignment horizontal="center" vertical="center"/>
      <protection/>
    </xf>
    <xf numFmtId="0" fontId="30" fillId="0" borderId="19" xfId="0" applyNumberFormat="1" applyFont="1" applyFill="1" applyBorder="1" applyAlignment="1" applyProtection="1">
      <alignment horizontal="center" vertical="center"/>
      <protection/>
    </xf>
    <xf numFmtId="0" fontId="30" fillId="0" borderId="20" xfId="0" applyNumberFormat="1" applyFont="1" applyFill="1" applyBorder="1" applyAlignment="1" applyProtection="1">
      <alignment horizontal="center" vertical="center"/>
      <protection/>
    </xf>
    <xf numFmtId="0" fontId="30" fillId="0" borderId="21" xfId="0" applyNumberFormat="1" applyFont="1" applyFill="1" applyBorder="1" applyAlignment="1" applyProtection="1">
      <alignment horizontal="center" vertical="center"/>
      <protection/>
    </xf>
    <xf numFmtId="167" fontId="30" fillId="0" borderId="21" xfId="0" applyNumberFormat="1" applyFont="1" applyFill="1" applyBorder="1" applyAlignment="1" applyProtection="1">
      <alignment horizontal="center" vertical="center"/>
      <protection/>
    </xf>
    <xf numFmtId="0" fontId="30" fillId="0" borderId="22" xfId="0" applyNumberFormat="1" applyFont="1" applyFill="1" applyBorder="1" applyAlignment="1" applyProtection="1">
      <alignment horizontal="left" vertical="top" wrapText="1"/>
      <protection/>
    </xf>
    <xf numFmtId="0" fontId="30" fillId="0" borderId="23" xfId="0" applyNumberFormat="1" applyFont="1" applyFill="1" applyBorder="1" applyAlignment="1" applyProtection="1">
      <alignment horizontal="center" vertical="center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2" fillId="0" borderId="24" xfId="48" applyNumberFormat="1" applyFont="1" applyFill="1" applyBorder="1" applyAlignment="1">
      <alignment horizontal="center" vertical="center" shrinkToFit="1"/>
      <protection/>
    </xf>
    <xf numFmtId="167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5" xfId="0" applyNumberFormat="1" applyFont="1" applyFill="1" applyBorder="1" applyAlignment="1" applyProtection="1">
      <alignment horizontal="left" vertical="top" wrapText="1"/>
      <protection/>
    </xf>
    <xf numFmtId="0" fontId="32" fillId="0" borderId="26" xfId="48" applyNumberFormat="1" applyFont="1" applyFill="1" applyBorder="1" applyAlignment="1">
      <alignment horizontal="center" vertical="center" shrinkToFit="1"/>
      <protection/>
    </xf>
    <xf numFmtId="0" fontId="30" fillId="0" borderId="24" xfId="0" applyNumberFormat="1" applyFont="1" applyFill="1" applyBorder="1" applyAlignment="1" applyProtection="1">
      <alignment horizontal="center" vertical="center"/>
      <protection/>
    </xf>
    <xf numFmtId="0" fontId="30" fillId="0" borderId="27" xfId="0" applyNumberFormat="1" applyFont="1" applyFill="1" applyBorder="1" applyAlignment="1" applyProtection="1">
      <alignment horizontal="center" vertical="center"/>
      <protection/>
    </xf>
    <xf numFmtId="0" fontId="30" fillId="0" borderId="28" xfId="0" applyNumberFormat="1" applyFont="1" applyFill="1" applyBorder="1" applyAlignment="1" applyProtection="1">
      <alignment horizontal="center" vertical="center"/>
      <protection/>
    </xf>
    <xf numFmtId="0" fontId="30" fillId="0" borderId="29" xfId="0" applyNumberFormat="1" applyFont="1" applyFill="1" applyBorder="1" applyAlignment="1" applyProtection="1">
      <alignment horizontal="center" vertical="center"/>
      <protection/>
    </xf>
    <xf numFmtId="167" fontId="30" fillId="0" borderId="30" xfId="0" applyNumberFormat="1" applyFont="1" applyFill="1" applyBorder="1" applyAlignment="1" applyProtection="1">
      <alignment horizontal="center" vertical="center"/>
      <protection/>
    </xf>
    <xf numFmtId="0" fontId="30" fillId="0" borderId="31" xfId="0" applyNumberFormat="1" applyFont="1" applyFill="1" applyBorder="1" applyAlignment="1" applyProtection="1">
      <alignment horizontal="left" vertical="top" wrapText="1"/>
      <protection/>
    </xf>
    <xf numFmtId="167" fontId="29" fillId="0" borderId="0" xfId="0" applyNumberFormat="1" applyFont="1" applyFill="1" applyBorder="1" applyAlignment="1" applyProtection="1">
      <alignment horizontal="center" vertical="center"/>
      <protection/>
    </xf>
    <xf numFmtId="41" fontId="29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167" fontId="29" fillId="0" borderId="0" xfId="0" applyNumberFormat="1" applyFont="1" applyFill="1" applyBorder="1" applyAlignment="1" applyProtection="1">
      <alignment horizontal="center" vertical="center"/>
      <protection/>
    </xf>
    <xf numFmtId="41" fontId="29" fillId="0" borderId="24" xfId="0" applyNumberFormat="1" applyFont="1" applyFill="1" applyBorder="1" applyAlignment="1" applyProtection="1">
      <alignment horizontal="center" vertical="center"/>
      <protection/>
    </xf>
    <xf numFmtId="41" fontId="29" fillId="0" borderId="24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5 2" xfId="62"/>
    <cellStyle name="표준 9" xfId="63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0177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9</xdr:col>
      <xdr:colOff>104775</xdr:colOff>
      <xdr:row>48</xdr:row>
      <xdr:rowOff>66675</xdr:rowOff>
    </xdr:to>
    <xdr:pic>
      <xdr:nvPicPr>
        <xdr:cNvPr id="1" name="그림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85775"/>
          <a:ext cx="5581650" cy="7505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"/>
  <sheetViews>
    <sheetView tabSelected="1" defaultGridColor="0" colorId="22" workbookViewId="0" topLeftCell="A1">
      <selection activeCell="B4" sqref="B4:G4"/>
    </sheetView>
  </sheetViews>
  <sheetFormatPr defaultColWidth="9.140625" defaultRowHeight="12.75"/>
  <cols>
    <col min="1" max="1" width="8.28125" style="0" customWidth="1"/>
    <col min="2" max="2" width="29.57421875" style="0" customWidth="1"/>
    <col min="3" max="3" width="0.71875" style="0" customWidth="1"/>
    <col min="4" max="4" width="10.00390625" style="0" customWidth="1"/>
    <col min="5" max="5" width="11.421875" style="0" customWidth="1"/>
    <col min="6" max="6" width="15.8515625" style="0" customWidth="1"/>
    <col min="7" max="7" width="15.57421875" style="0" customWidth="1"/>
    <col min="8" max="8" width="9.140625" style="0" customWidth="1"/>
  </cols>
  <sheetData>
    <row r="1" ht="85.5" customHeight="1"/>
    <row r="2" spans="2:7" ht="39.75" customHeight="1">
      <c r="B2" s="1"/>
      <c r="C2" s="16" t="s">
        <v>4</v>
      </c>
      <c r="D2" s="16"/>
      <c r="E2" s="2" t="s">
        <v>142</v>
      </c>
      <c r="F2" s="1"/>
      <c r="G2" s="1"/>
    </row>
    <row r="3" spans="2:7" ht="39.75" customHeight="1">
      <c r="B3" s="17" t="s">
        <v>104</v>
      </c>
      <c r="C3" s="17"/>
      <c r="D3" s="18" t="s">
        <v>84</v>
      </c>
      <c r="E3" s="18"/>
      <c r="F3" s="18"/>
      <c r="G3" s="3" t="s">
        <v>155</v>
      </c>
    </row>
    <row r="4" spans="2:7" ht="39.75" customHeight="1">
      <c r="B4" s="19" t="s">
        <v>148</v>
      </c>
      <c r="C4" s="19"/>
      <c r="D4" s="19"/>
      <c r="E4" s="19"/>
      <c r="F4" s="19"/>
      <c r="G4" s="19"/>
    </row>
    <row r="5" spans="2:7" ht="39.75" customHeight="1">
      <c r="B5" s="4"/>
      <c r="C5" s="4"/>
      <c r="D5" s="4"/>
      <c r="E5" s="4"/>
      <c r="F5" s="4"/>
      <c r="G5" s="4"/>
    </row>
    <row r="6" spans="2:7" ht="39.75" customHeight="1">
      <c r="B6" s="4"/>
      <c r="C6" s="4"/>
      <c r="D6" s="4"/>
      <c r="E6" s="4"/>
      <c r="F6" s="4"/>
      <c r="G6" s="4"/>
    </row>
    <row r="7" ht="409.5" customHeight="1"/>
    <row r="8" spans="1:8" ht="38.25" customHeight="1">
      <c r="A8" s="20" t="s">
        <v>104</v>
      </c>
      <c r="B8" s="20"/>
      <c r="C8" s="20"/>
      <c r="D8" s="20"/>
      <c r="E8" s="20"/>
      <c r="F8" s="20"/>
      <c r="G8" s="20"/>
      <c r="H8" s="20"/>
    </row>
  </sheetData>
  <sheetProtection/>
  <mergeCells count="5">
    <mergeCell ref="C2:D2"/>
    <mergeCell ref="B3:C3"/>
    <mergeCell ref="D3:F3"/>
    <mergeCell ref="B4:G4"/>
    <mergeCell ref="A8:H8"/>
  </mergeCells>
  <printOptions/>
  <pageMargins left="0.809166669845581" right="0.6997222304344177" top="0.75" bottom="0.75" header="0.30000001192092896" footer="0.30000001192092896"/>
  <pageSetup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7"/>
  <sheetViews>
    <sheetView defaultGridColor="0" zoomScaleSheetLayoutView="100" colorId="22" workbookViewId="0" topLeftCell="A1">
      <selection activeCell="M51" sqref="M51:W51"/>
    </sheetView>
  </sheetViews>
  <sheetFormatPr defaultColWidth="9.140625" defaultRowHeight="12.75"/>
  <cols>
    <col min="1" max="1" width="0.9921875" style="5" customWidth="1"/>
    <col min="2" max="3" width="0.2890625" style="5" customWidth="1"/>
    <col min="4" max="4" width="15.28125" style="5" customWidth="1"/>
    <col min="5" max="5" width="11.00390625" style="5" customWidth="1"/>
    <col min="6" max="6" width="6.28125" style="5" customWidth="1"/>
    <col min="7" max="7" width="8.28125" style="5" customWidth="1"/>
    <col min="8" max="9" width="0.2890625" style="5" customWidth="1"/>
    <col min="10" max="10" width="0.71875" style="5" customWidth="1"/>
    <col min="11" max="11" width="3.28125" style="5" customWidth="1"/>
    <col min="12" max="12" width="9.00390625" style="5" customWidth="1"/>
    <col min="13" max="13" width="0.9921875" style="5" customWidth="1"/>
    <col min="14" max="14" width="3.00390625" style="5" customWidth="1"/>
    <col min="15" max="15" width="1.28515625" style="5" customWidth="1"/>
    <col min="16" max="16" width="11.7109375" style="5" customWidth="1"/>
    <col min="17" max="17" width="6.421875" style="5" customWidth="1"/>
    <col min="18" max="18" width="0.42578125" style="5" customWidth="1"/>
    <col min="19" max="19" width="6.140625" style="5" customWidth="1"/>
    <col min="20" max="20" width="8.57421875" style="5" customWidth="1"/>
    <col min="21" max="21" width="4.421875" style="5" customWidth="1"/>
    <col min="22" max="22" width="0.9921875" style="5" customWidth="1"/>
    <col min="23" max="23" width="3.7109375" style="5" customWidth="1"/>
    <col min="24" max="24" width="8.421875" style="5" customWidth="1"/>
    <col min="25" max="25" width="2.7109375" style="5" customWidth="1"/>
    <col min="26" max="26" width="10.57421875" style="5" customWidth="1"/>
    <col min="27" max="27" width="2.28125" style="5" customWidth="1"/>
    <col min="28" max="28" width="1.57421875" style="5" customWidth="1"/>
    <col min="29" max="29" width="6.7109375" style="5" customWidth="1"/>
    <col min="30" max="30" width="2.7109375" style="5" customWidth="1"/>
    <col min="31" max="31" width="0.2890625" style="5" customWidth="1"/>
    <col min="32" max="32" width="12.421875" style="5" customWidth="1"/>
    <col min="33" max="33" width="0.2890625" style="5" customWidth="1"/>
    <col min="34" max="34" width="0.13671875" style="5" customWidth="1"/>
  </cols>
  <sheetData>
    <row r="1" ht="21" customHeight="1"/>
    <row r="2" spans="14:22" ht="22.5" customHeight="1">
      <c r="N2" s="21" t="s">
        <v>214</v>
      </c>
      <c r="O2" s="21"/>
      <c r="P2" s="21"/>
      <c r="Q2" s="21"/>
      <c r="R2" s="21"/>
      <c r="S2" s="21"/>
      <c r="T2" s="21"/>
      <c r="U2" s="21"/>
      <c r="V2" s="21"/>
    </row>
    <row r="3" ht="24" customHeight="1"/>
    <row r="4" spans="3:32" ht="15.75" customHeight="1">
      <c r="C4" s="24" t="s">
        <v>82</v>
      </c>
      <c r="D4" s="24"/>
      <c r="E4" s="24"/>
      <c r="F4" s="24"/>
      <c r="G4" s="24"/>
      <c r="H4" s="24"/>
      <c r="AF4" s="22" t="s">
        <v>132</v>
      </c>
    </row>
    <row r="5" spans="1:32" ht="0.75" customHeight="1">
      <c r="A5" s="23" t="s">
        <v>150</v>
      </c>
      <c r="B5" s="23"/>
      <c r="C5" s="23"/>
      <c r="D5" s="23"/>
      <c r="E5" s="23"/>
      <c r="F5" s="23" t="s">
        <v>98</v>
      </c>
      <c r="G5" s="23"/>
      <c r="H5" s="23"/>
      <c r="I5" s="23"/>
      <c r="J5" s="23"/>
      <c r="K5" s="23"/>
      <c r="L5" s="23"/>
      <c r="M5" s="23" t="s">
        <v>103</v>
      </c>
      <c r="N5" s="23"/>
      <c r="O5" s="23"/>
      <c r="P5" s="23"/>
      <c r="Q5" s="23"/>
      <c r="R5" s="23"/>
      <c r="S5" s="23" t="s">
        <v>107</v>
      </c>
      <c r="T5" s="23"/>
      <c r="U5" s="23"/>
      <c r="V5" s="23"/>
      <c r="W5" s="23"/>
      <c r="X5" s="23" t="s">
        <v>113</v>
      </c>
      <c r="Y5" s="23"/>
      <c r="Z5" s="23"/>
      <c r="AA5" s="23"/>
      <c r="AF5" s="22"/>
    </row>
    <row r="6" spans="1:33" ht="23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 t="s">
        <v>140</v>
      </c>
      <c r="AC6" s="23"/>
      <c r="AD6" s="23"/>
      <c r="AE6" s="23"/>
      <c r="AF6" s="23"/>
      <c r="AG6" s="23"/>
    </row>
    <row r="7" spans="1:33" ht="22.5" customHeight="1">
      <c r="A7" s="25">
        <v>1773831000</v>
      </c>
      <c r="B7" s="25"/>
      <c r="C7" s="25"/>
      <c r="D7" s="25"/>
      <c r="E7" s="25"/>
      <c r="F7" s="25">
        <v>2295345890</v>
      </c>
      <c r="G7" s="25"/>
      <c r="H7" s="25"/>
      <c r="I7" s="25"/>
      <c r="J7" s="25"/>
      <c r="K7" s="25"/>
      <c r="L7" s="25"/>
      <c r="M7" s="25">
        <v>2270036980</v>
      </c>
      <c r="N7" s="25"/>
      <c r="O7" s="25"/>
      <c r="P7" s="25"/>
      <c r="Q7" s="25"/>
      <c r="R7" s="25"/>
      <c r="S7" s="25">
        <v>2247105470</v>
      </c>
      <c r="T7" s="25"/>
      <c r="U7" s="25"/>
      <c r="V7" s="25"/>
      <c r="W7" s="25"/>
      <c r="X7" s="25">
        <v>22931510</v>
      </c>
      <c r="Y7" s="25"/>
      <c r="Z7" s="25"/>
      <c r="AA7" s="25"/>
      <c r="AB7" s="26"/>
      <c r="AC7" s="26"/>
      <c r="AD7" s="26"/>
      <c r="AE7" s="26"/>
      <c r="AF7" s="26"/>
      <c r="AG7" s="26"/>
    </row>
    <row r="8" ht="14.25" customHeight="1"/>
    <row r="9" spans="2:7" ht="3.75" customHeight="1">
      <c r="B9" s="24" t="s">
        <v>66</v>
      </c>
      <c r="C9" s="24"/>
      <c r="D9" s="24"/>
      <c r="E9" s="24"/>
      <c r="F9" s="24"/>
      <c r="G9" s="24"/>
    </row>
    <row r="10" spans="2:32" ht="11.25" customHeight="1">
      <c r="B10" s="24"/>
      <c r="C10" s="24"/>
      <c r="D10" s="24"/>
      <c r="E10" s="24"/>
      <c r="F10" s="24"/>
      <c r="G10" s="24"/>
      <c r="AF10" s="22" t="s">
        <v>132</v>
      </c>
    </row>
    <row r="11" ht="4.5" customHeight="1">
      <c r="AF11" s="22"/>
    </row>
    <row r="12" spans="1:33" ht="22.5" customHeight="1">
      <c r="A12" s="23" t="s">
        <v>124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 t="s">
        <v>57</v>
      </c>
      <c r="M12" s="23"/>
      <c r="N12" s="23"/>
      <c r="O12" s="23"/>
      <c r="P12" s="23"/>
      <c r="Q12" s="23"/>
      <c r="R12" s="23"/>
      <c r="S12" s="23"/>
      <c r="T12" s="23"/>
      <c r="U12" s="23"/>
      <c r="V12" s="27" t="s">
        <v>63</v>
      </c>
      <c r="W12" s="27"/>
      <c r="X12" s="27"/>
      <c r="Y12" s="23" t="s">
        <v>88</v>
      </c>
      <c r="Z12" s="23"/>
      <c r="AA12" s="23"/>
      <c r="AB12" s="23"/>
      <c r="AC12" s="23"/>
      <c r="AD12" s="23"/>
      <c r="AE12" s="23"/>
      <c r="AF12" s="23"/>
      <c r="AG12" s="23"/>
    </row>
    <row r="13" spans="1:33" ht="22.5" customHeight="1">
      <c r="A13" s="23" t="s">
        <v>94</v>
      </c>
      <c r="B13" s="23"/>
      <c r="C13" s="23"/>
      <c r="D13" s="23"/>
      <c r="E13" s="23" t="s">
        <v>117</v>
      </c>
      <c r="F13" s="23"/>
      <c r="G13" s="23" t="s">
        <v>137</v>
      </c>
      <c r="H13" s="23"/>
      <c r="I13" s="23"/>
      <c r="J13" s="23"/>
      <c r="K13" s="23"/>
      <c r="L13" s="23" t="s">
        <v>157</v>
      </c>
      <c r="M13" s="23"/>
      <c r="N13" s="23"/>
      <c r="O13" s="23" t="s">
        <v>145</v>
      </c>
      <c r="P13" s="23"/>
      <c r="Q13" s="23" t="s">
        <v>163</v>
      </c>
      <c r="R13" s="23"/>
      <c r="S13" s="23"/>
      <c r="T13" s="23" t="s">
        <v>162</v>
      </c>
      <c r="U13" s="23"/>
      <c r="V13" s="27"/>
      <c r="W13" s="27"/>
      <c r="X13" s="27"/>
      <c r="Y13" s="23" t="s">
        <v>115</v>
      </c>
      <c r="Z13" s="23"/>
      <c r="AA13" s="23" t="s">
        <v>122</v>
      </c>
      <c r="AB13" s="23"/>
      <c r="AC13" s="23"/>
      <c r="AD13" s="23"/>
      <c r="AE13" s="23" t="s">
        <v>162</v>
      </c>
      <c r="AF13" s="23"/>
      <c r="AG13" s="23"/>
    </row>
    <row r="14" spans="1:33" ht="22.5" customHeight="1">
      <c r="A14" s="25">
        <v>2270036980</v>
      </c>
      <c r="B14" s="25"/>
      <c r="C14" s="25"/>
      <c r="D14" s="25"/>
      <c r="E14" s="25">
        <v>2247105470</v>
      </c>
      <c r="F14" s="25"/>
      <c r="G14" s="25">
        <v>22931510</v>
      </c>
      <c r="H14" s="25"/>
      <c r="I14" s="25"/>
      <c r="J14" s="25"/>
      <c r="K14" s="25"/>
      <c r="L14" s="25">
        <v>3651510</v>
      </c>
      <c r="M14" s="25"/>
      <c r="N14" s="25"/>
      <c r="O14" s="25">
        <v>0</v>
      </c>
      <c r="P14" s="25"/>
      <c r="Q14" s="25">
        <v>0</v>
      </c>
      <c r="R14" s="25"/>
      <c r="S14" s="25"/>
      <c r="T14" s="25">
        <v>3651510</v>
      </c>
      <c r="U14" s="25"/>
      <c r="V14" s="25">
        <v>2088440</v>
      </c>
      <c r="W14" s="25"/>
      <c r="X14" s="25"/>
      <c r="Y14" s="25">
        <v>0</v>
      </c>
      <c r="Z14" s="25"/>
      <c r="AA14" s="25">
        <v>17191560</v>
      </c>
      <c r="AB14" s="25"/>
      <c r="AC14" s="25"/>
      <c r="AD14" s="25"/>
      <c r="AE14" s="25">
        <v>17191560</v>
      </c>
      <c r="AF14" s="25"/>
      <c r="AG14" s="25"/>
    </row>
    <row r="15" ht="15" customHeight="1"/>
    <row r="16" spans="4:32" ht="15.75" customHeight="1">
      <c r="D16" s="24" t="s">
        <v>80</v>
      </c>
      <c r="E16" s="24"/>
      <c r="F16" s="24"/>
      <c r="G16" s="24"/>
      <c r="H16" s="24"/>
      <c r="I16" s="24"/>
      <c r="AE16" s="22" t="s">
        <v>132</v>
      </c>
      <c r="AF16" s="22"/>
    </row>
    <row r="17" spans="31:32" ht="0.75" customHeight="1">
      <c r="AE17" s="22"/>
      <c r="AF17" s="22"/>
    </row>
    <row r="18" spans="1:33" ht="18.75" customHeight="1">
      <c r="A18" s="23" t="s">
        <v>100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</row>
    <row r="19" spans="1:33" ht="22.5" customHeight="1">
      <c r="A19" s="23" t="s">
        <v>154</v>
      </c>
      <c r="B19" s="23"/>
      <c r="C19" s="23"/>
      <c r="D19" s="23"/>
      <c r="E19" s="23"/>
      <c r="F19" s="23"/>
      <c r="G19" s="23"/>
      <c r="H19" s="23"/>
      <c r="I19" s="23"/>
      <c r="J19" s="23"/>
      <c r="K19" s="23" t="s">
        <v>158</v>
      </c>
      <c r="L19" s="23"/>
      <c r="M19" s="23"/>
      <c r="N19" s="23"/>
      <c r="O19" s="23"/>
      <c r="P19" s="23"/>
      <c r="Q19" s="23"/>
      <c r="R19" s="28" t="s">
        <v>144</v>
      </c>
      <c r="S19" s="28"/>
      <c r="T19" s="28"/>
      <c r="U19" s="28"/>
      <c r="V19" s="28"/>
      <c r="W19" s="28"/>
      <c r="X19" s="28"/>
      <c r="Y19" s="28"/>
      <c r="Z19" s="29"/>
      <c r="AA19" s="29"/>
      <c r="AB19" s="29"/>
      <c r="AC19" s="29"/>
      <c r="AD19" s="29"/>
      <c r="AE19" s="29"/>
      <c r="AF19" s="29"/>
      <c r="AG19" s="29"/>
    </row>
    <row r="20" spans="1:33" ht="22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8"/>
      <c r="S20" s="28"/>
      <c r="T20" s="28"/>
      <c r="U20" s="28"/>
      <c r="V20" s="28"/>
      <c r="W20" s="28"/>
      <c r="X20" s="28"/>
      <c r="Y20" s="28"/>
      <c r="Z20" s="23" t="s">
        <v>153</v>
      </c>
      <c r="AA20" s="23"/>
      <c r="AB20" s="23"/>
      <c r="AC20" s="23"/>
      <c r="AD20" s="23"/>
      <c r="AE20" s="23"/>
      <c r="AF20" s="23"/>
      <c r="AG20" s="23"/>
    </row>
    <row r="21" spans="1:33" ht="22.5" customHeight="1">
      <c r="A21" s="30" t="s">
        <v>114</v>
      </c>
      <c r="B21" s="30"/>
      <c r="C21" s="30"/>
      <c r="D21" s="30"/>
      <c r="E21" s="30"/>
      <c r="F21" s="30"/>
      <c r="G21" s="30"/>
      <c r="H21" s="30"/>
      <c r="I21" s="30"/>
      <c r="J21" s="30"/>
      <c r="K21" s="30" t="s">
        <v>59</v>
      </c>
      <c r="L21" s="30"/>
      <c r="M21" s="30"/>
      <c r="N21" s="30"/>
      <c r="O21" s="30"/>
      <c r="P21" s="30"/>
      <c r="Q21" s="30"/>
      <c r="R21" s="32" t="s">
        <v>186</v>
      </c>
      <c r="S21" s="32"/>
      <c r="T21" s="32"/>
      <c r="U21" s="32"/>
      <c r="V21" s="32"/>
      <c r="W21" s="32"/>
      <c r="X21" s="32"/>
      <c r="Y21" s="32"/>
      <c r="Z21" s="33">
        <v>10.48</v>
      </c>
      <c r="AA21" s="33"/>
      <c r="AB21" s="33"/>
      <c r="AC21" s="33"/>
      <c r="AD21" s="33"/>
      <c r="AE21" s="33"/>
      <c r="AF21" s="33"/>
      <c r="AG21" s="33"/>
    </row>
    <row r="22" spans="1:33" ht="22.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 t="s">
        <v>70</v>
      </c>
      <c r="L22" s="30"/>
      <c r="M22" s="30"/>
      <c r="N22" s="30"/>
      <c r="O22" s="30"/>
      <c r="P22" s="30"/>
      <c r="Q22" s="30"/>
      <c r="R22" s="32" t="s">
        <v>169</v>
      </c>
      <c r="S22" s="32"/>
      <c r="T22" s="32"/>
      <c r="U22" s="32"/>
      <c r="V22" s="32"/>
      <c r="W22" s="32"/>
      <c r="X22" s="32"/>
      <c r="Y22" s="32"/>
      <c r="Z22" s="33">
        <v>56.82</v>
      </c>
      <c r="AA22" s="33"/>
      <c r="AB22" s="33"/>
      <c r="AC22" s="33"/>
      <c r="AD22" s="33"/>
      <c r="AE22" s="33"/>
      <c r="AF22" s="33"/>
      <c r="AG22" s="33"/>
    </row>
    <row r="23" spans="1:33" ht="22.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 t="s">
        <v>95</v>
      </c>
      <c r="L23" s="30"/>
      <c r="M23" s="30"/>
      <c r="N23" s="30"/>
      <c r="O23" s="30"/>
      <c r="P23" s="30"/>
      <c r="Q23" s="30"/>
      <c r="R23" s="32" t="s">
        <v>181</v>
      </c>
      <c r="S23" s="32"/>
      <c r="T23" s="32"/>
      <c r="U23" s="32"/>
      <c r="V23" s="32"/>
      <c r="W23" s="32"/>
      <c r="X23" s="32"/>
      <c r="Y23" s="32"/>
      <c r="Z23" s="33">
        <v>0.1</v>
      </c>
      <c r="AA23" s="33"/>
      <c r="AB23" s="33"/>
      <c r="AC23" s="33"/>
      <c r="AD23" s="33"/>
      <c r="AE23" s="33"/>
      <c r="AF23" s="33"/>
      <c r="AG23" s="33"/>
    </row>
    <row r="24" spans="1:33" ht="22.5" customHeight="1">
      <c r="A24" s="30" t="s">
        <v>87</v>
      </c>
      <c r="B24" s="30"/>
      <c r="C24" s="30"/>
      <c r="D24" s="30"/>
      <c r="E24" s="30"/>
      <c r="F24" s="30"/>
      <c r="G24" s="30"/>
      <c r="H24" s="30"/>
      <c r="I24" s="30"/>
      <c r="J24" s="30"/>
      <c r="K24" s="30" t="s">
        <v>89</v>
      </c>
      <c r="L24" s="30"/>
      <c r="M24" s="30"/>
      <c r="N24" s="30"/>
      <c r="O24" s="30"/>
      <c r="P24" s="30"/>
      <c r="Q24" s="30"/>
      <c r="R24" s="32" t="s">
        <v>190</v>
      </c>
      <c r="S24" s="32"/>
      <c r="T24" s="32"/>
      <c r="U24" s="32"/>
      <c r="V24" s="32"/>
      <c r="W24" s="32"/>
      <c r="X24" s="32"/>
      <c r="Y24" s="32"/>
      <c r="Z24" s="33">
        <v>23.48</v>
      </c>
      <c r="AA24" s="33"/>
      <c r="AB24" s="33"/>
      <c r="AC24" s="33"/>
      <c r="AD24" s="33"/>
      <c r="AE24" s="33"/>
      <c r="AF24" s="33"/>
      <c r="AG24" s="33"/>
    </row>
    <row r="25" spans="1:33" ht="22.5" customHeight="1">
      <c r="A25" s="30" t="s">
        <v>91</v>
      </c>
      <c r="B25" s="30"/>
      <c r="C25" s="30"/>
      <c r="D25" s="30"/>
      <c r="E25" s="30"/>
      <c r="F25" s="30"/>
      <c r="G25" s="30"/>
      <c r="H25" s="30"/>
      <c r="I25" s="30"/>
      <c r="J25" s="30"/>
      <c r="K25" s="30" t="s">
        <v>110</v>
      </c>
      <c r="L25" s="30"/>
      <c r="M25" s="30"/>
      <c r="N25" s="30"/>
      <c r="O25" s="30"/>
      <c r="P25" s="30"/>
      <c r="Q25" s="30"/>
      <c r="R25" s="32" t="s">
        <v>179</v>
      </c>
      <c r="S25" s="32"/>
      <c r="T25" s="32"/>
      <c r="U25" s="32"/>
      <c r="V25" s="32"/>
      <c r="W25" s="32"/>
      <c r="X25" s="32"/>
      <c r="Y25" s="32"/>
      <c r="Z25" s="33">
        <v>8.64</v>
      </c>
      <c r="AA25" s="33"/>
      <c r="AB25" s="33"/>
      <c r="AC25" s="33"/>
      <c r="AD25" s="33"/>
      <c r="AE25" s="33"/>
      <c r="AF25" s="33"/>
      <c r="AG25" s="33"/>
    </row>
    <row r="26" spans="1:33" ht="22.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 t="s">
        <v>112</v>
      </c>
      <c r="L26" s="30"/>
      <c r="M26" s="30"/>
      <c r="N26" s="30"/>
      <c r="O26" s="30"/>
      <c r="P26" s="30"/>
      <c r="Q26" s="30"/>
      <c r="R26" s="32" t="s">
        <v>180</v>
      </c>
      <c r="S26" s="32"/>
      <c r="T26" s="32"/>
      <c r="U26" s="32"/>
      <c r="V26" s="32"/>
      <c r="W26" s="32"/>
      <c r="X26" s="32"/>
      <c r="Y26" s="32"/>
      <c r="Z26" s="33">
        <v>0.47</v>
      </c>
      <c r="AA26" s="33"/>
      <c r="AB26" s="33"/>
      <c r="AC26" s="33"/>
      <c r="AD26" s="33"/>
      <c r="AE26" s="33"/>
      <c r="AF26" s="33"/>
      <c r="AG26" s="33"/>
    </row>
    <row r="27" spans="1:33" ht="22.5" customHeight="1">
      <c r="A27" s="31" t="s">
        <v>139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25">
        <v>2270036980</v>
      </c>
      <c r="S27" s="25"/>
      <c r="T27" s="25"/>
      <c r="U27" s="25"/>
      <c r="V27" s="25"/>
      <c r="W27" s="25"/>
      <c r="X27" s="25"/>
      <c r="Y27" s="25"/>
      <c r="Z27" s="32" t="s">
        <v>149</v>
      </c>
      <c r="AA27" s="32"/>
      <c r="AB27" s="32"/>
      <c r="AC27" s="32"/>
      <c r="AD27" s="32"/>
      <c r="AE27" s="32"/>
      <c r="AF27" s="32"/>
      <c r="AG27" s="32"/>
    </row>
    <row r="28" ht="45" customHeight="1"/>
    <row r="29" ht="1.5" customHeight="1"/>
    <row r="30" ht="1.5" customHeight="1"/>
    <row r="31" spans="29:33" ht="1.5" customHeight="1">
      <c r="AC31" s="34" t="s">
        <v>5</v>
      </c>
      <c r="AD31" s="34" t="s">
        <v>183</v>
      </c>
      <c r="AE31" s="34"/>
      <c r="AF31" s="34"/>
      <c r="AG31" s="34"/>
    </row>
    <row r="32" spans="16:33" ht="15" customHeight="1">
      <c r="P32" s="34" t="s">
        <v>164</v>
      </c>
      <c r="Q32" s="34"/>
      <c r="R32" s="34"/>
      <c r="S32" s="34"/>
      <c r="T32" s="34"/>
      <c r="AC32" s="34"/>
      <c r="AD32" s="34"/>
      <c r="AE32" s="34"/>
      <c r="AF32" s="34"/>
      <c r="AG32" s="34"/>
    </row>
    <row r="33" spans="16:20" ht="1.5" customHeight="1">
      <c r="P33" s="34"/>
      <c r="Q33" s="34"/>
      <c r="R33" s="34"/>
      <c r="S33" s="34"/>
      <c r="T33" s="34"/>
    </row>
    <row r="34" ht="57.75" customHeight="1"/>
    <row r="35" spans="14:22" ht="22.5" customHeight="1">
      <c r="N35" s="21" t="s">
        <v>214</v>
      </c>
      <c r="O35" s="21"/>
      <c r="P35" s="21"/>
      <c r="Q35" s="21"/>
      <c r="R35" s="21"/>
      <c r="S35" s="21"/>
      <c r="T35" s="21"/>
      <c r="U35" s="21"/>
      <c r="V35" s="21"/>
    </row>
    <row r="36" ht="32.25" customHeight="1"/>
    <row r="37" spans="31:32" ht="3" customHeight="1">
      <c r="AE37" s="35" t="s">
        <v>132</v>
      </c>
      <c r="AF37" s="35"/>
    </row>
    <row r="38" spans="4:32" ht="13.5" customHeight="1">
      <c r="D38" s="24" t="s">
        <v>81</v>
      </c>
      <c r="E38" s="24"/>
      <c r="F38" s="24"/>
      <c r="G38" s="24"/>
      <c r="H38" s="24"/>
      <c r="I38" s="24"/>
      <c r="AE38" s="35"/>
      <c r="AF38" s="35"/>
    </row>
    <row r="39" spans="4:9" ht="1.5" customHeight="1">
      <c r="D39" s="24"/>
      <c r="E39" s="24"/>
      <c r="F39" s="24"/>
      <c r="G39" s="24"/>
      <c r="H39" s="24"/>
      <c r="I39" s="24"/>
    </row>
    <row r="40" spans="1:33" ht="20.25" customHeight="1">
      <c r="A40" s="23" t="s">
        <v>106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</row>
    <row r="41" spans="1:33" ht="22.5" customHeight="1">
      <c r="A41" s="23" t="s">
        <v>130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8" t="s">
        <v>144</v>
      </c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  <row r="42" spans="1:33" ht="22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3" t="s">
        <v>153</v>
      </c>
      <c r="Y42" s="23"/>
      <c r="Z42" s="23"/>
      <c r="AA42" s="23"/>
      <c r="AB42" s="23"/>
      <c r="AC42" s="23"/>
      <c r="AD42" s="23"/>
      <c r="AE42" s="23"/>
      <c r="AF42" s="23"/>
      <c r="AG42" s="23"/>
    </row>
    <row r="43" spans="1:33" ht="22.5" customHeight="1">
      <c r="A43" s="30" t="s">
        <v>123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2" t="s">
        <v>184</v>
      </c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3">
        <v>1.09</v>
      </c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22.5" customHeight="1">
      <c r="A44" s="30" t="s">
        <v>83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2" t="s">
        <v>189</v>
      </c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3">
        <v>26.61</v>
      </c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22.5" customHeight="1">
      <c r="A45" s="30" t="s">
        <v>58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2" t="s">
        <v>188</v>
      </c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3">
        <v>8.94</v>
      </c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22.5" customHeight="1">
      <c r="A46" s="30" t="s">
        <v>67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2" t="s">
        <v>192</v>
      </c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3">
        <v>12.11</v>
      </c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22.5" customHeight="1">
      <c r="A47" s="30" t="s">
        <v>86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2" t="s">
        <v>191</v>
      </c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3">
        <v>32.07</v>
      </c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22.5" customHeight="1">
      <c r="A48" s="30" t="s">
        <v>133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2" t="s">
        <v>182</v>
      </c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3">
        <v>16.89</v>
      </c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22.5" customHeight="1">
      <c r="A49" s="30" t="s">
        <v>6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2" t="s">
        <v>187</v>
      </c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3">
        <v>2.18</v>
      </c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22.5" customHeight="1">
      <c r="A50" s="30" t="s">
        <v>102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2" t="s">
        <v>185</v>
      </c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3">
        <v>0.12</v>
      </c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22.5" customHeight="1">
      <c r="A51" s="31" t="s">
        <v>139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25">
        <v>2247105470</v>
      </c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32" t="s">
        <v>149</v>
      </c>
      <c r="Y51" s="32"/>
      <c r="Z51" s="32"/>
      <c r="AA51" s="32"/>
      <c r="AB51" s="32"/>
      <c r="AC51" s="32"/>
      <c r="AD51" s="32"/>
      <c r="AE51" s="32"/>
      <c r="AF51" s="32"/>
      <c r="AG51" s="32"/>
    </row>
    <row r="52" ht="170.25" customHeight="1"/>
    <row r="53" ht="1.5" customHeight="1"/>
    <row r="54" ht="1.5" customHeight="1"/>
    <row r="55" spans="29:33" ht="1.5" customHeight="1">
      <c r="AC55" s="34" t="s">
        <v>5</v>
      </c>
      <c r="AD55" s="34" t="s">
        <v>183</v>
      </c>
      <c r="AE55" s="34"/>
      <c r="AF55" s="34"/>
      <c r="AG55" s="34"/>
    </row>
    <row r="56" spans="16:33" ht="15" customHeight="1">
      <c r="P56" s="34" t="s">
        <v>166</v>
      </c>
      <c r="Q56" s="34"/>
      <c r="R56" s="34"/>
      <c r="S56" s="34"/>
      <c r="T56" s="34"/>
      <c r="AC56" s="34"/>
      <c r="AD56" s="34"/>
      <c r="AE56" s="34"/>
      <c r="AF56" s="34"/>
      <c r="AG56" s="34"/>
    </row>
    <row r="57" spans="16:20" ht="1.5" customHeight="1">
      <c r="P57" s="34"/>
      <c r="Q57" s="34"/>
      <c r="R57" s="34"/>
      <c r="S57" s="34"/>
      <c r="T57" s="34"/>
    </row>
  </sheetData>
  <mergeCells count="115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A51:L51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M51:W51"/>
    <mergeCell ref="X51:AG51"/>
    <mergeCell ref="P56:T57"/>
    <mergeCell ref="AC55:AC56"/>
    <mergeCell ref="AD55:AG56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defaultGridColor="0" zoomScaleSheetLayoutView="75" colorId="22" workbookViewId="0" topLeftCell="A1">
      <selection activeCell="A1" sqref="A1"/>
    </sheetView>
  </sheetViews>
  <sheetFormatPr defaultColWidth="9.140625" defaultRowHeight="12.75"/>
  <cols>
    <col min="1" max="7" width="17.28125" style="0" customWidth="1"/>
    <col min="8" max="8" width="17.421875" style="0" customWidth="1"/>
  </cols>
  <sheetData>
    <row r="1" spans="1:8" ht="13.5">
      <c r="A1" s="36" t="s">
        <v>171</v>
      </c>
      <c r="B1" s="37"/>
      <c r="C1" s="37"/>
      <c r="D1" s="38"/>
      <c r="E1" s="14" t="s">
        <v>3</v>
      </c>
      <c r="F1" s="14" t="s">
        <v>9</v>
      </c>
      <c r="G1" s="14" t="s">
        <v>37</v>
      </c>
      <c r="H1" s="14" t="s">
        <v>19</v>
      </c>
    </row>
    <row r="2" spans="1:8" ht="13.5">
      <c r="A2" s="6" t="s">
        <v>154</v>
      </c>
      <c r="B2" s="6" t="s">
        <v>158</v>
      </c>
      <c r="C2" s="6" t="s">
        <v>159</v>
      </c>
      <c r="D2" s="6" t="s">
        <v>152</v>
      </c>
      <c r="E2" s="15"/>
      <c r="F2" s="15"/>
      <c r="G2" s="15"/>
      <c r="H2" s="15"/>
    </row>
    <row r="3" spans="1:8" ht="22.5">
      <c r="A3" s="7" t="s">
        <v>114</v>
      </c>
      <c r="B3" s="7" t="s">
        <v>59</v>
      </c>
      <c r="C3" s="7" t="s">
        <v>15</v>
      </c>
      <c r="D3" s="7" t="s">
        <v>200</v>
      </c>
      <c r="E3" s="8">
        <v>129686000</v>
      </c>
      <c r="F3" s="8">
        <v>129686000</v>
      </c>
      <c r="G3" s="8">
        <v>129685650</v>
      </c>
      <c r="H3" s="9">
        <v>350</v>
      </c>
    </row>
    <row r="4" spans="1:8" ht="22.5">
      <c r="A4" s="7" t="s">
        <v>114</v>
      </c>
      <c r="B4" s="7" t="s">
        <v>59</v>
      </c>
      <c r="C4" s="7" t="s">
        <v>12</v>
      </c>
      <c r="D4" s="7" t="s">
        <v>200</v>
      </c>
      <c r="E4" s="8">
        <v>108182000</v>
      </c>
      <c r="F4" s="8">
        <v>108182000</v>
      </c>
      <c r="G4" s="8">
        <v>108182000</v>
      </c>
      <c r="H4" s="9">
        <v>0</v>
      </c>
    </row>
    <row r="5" spans="1:8" ht="22.5">
      <c r="A5" s="7" t="s">
        <v>114</v>
      </c>
      <c r="B5" s="7" t="s">
        <v>199</v>
      </c>
      <c r="C5" s="7" t="s">
        <v>197</v>
      </c>
      <c r="D5" s="7" t="s">
        <v>14</v>
      </c>
      <c r="E5" s="8">
        <v>1305392000</v>
      </c>
      <c r="F5" s="8">
        <v>1305392000</v>
      </c>
      <c r="G5" s="8">
        <v>1289869090</v>
      </c>
      <c r="H5" s="8">
        <v>15522910</v>
      </c>
    </row>
    <row r="6" spans="1:8" ht="12.75">
      <c r="A6" s="7" t="s">
        <v>114</v>
      </c>
      <c r="B6" s="7" t="s">
        <v>95</v>
      </c>
      <c r="C6" s="7" t="s">
        <v>198</v>
      </c>
      <c r="D6" s="7" t="s">
        <v>195</v>
      </c>
      <c r="E6" s="8">
        <v>2536000</v>
      </c>
      <c r="F6" s="8">
        <v>2536000</v>
      </c>
      <c r="G6" s="8">
        <v>2356000</v>
      </c>
      <c r="H6" s="8">
        <v>180000</v>
      </c>
    </row>
    <row r="7" spans="1:8" ht="12.75">
      <c r="A7" s="7" t="s">
        <v>91</v>
      </c>
      <c r="B7" s="7" t="s">
        <v>110</v>
      </c>
      <c r="C7" s="7" t="s">
        <v>17</v>
      </c>
      <c r="D7" s="7" t="s">
        <v>151</v>
      </c>
      <c r="E7" s="8">
        <v>52147000</v>
      </c>
      <c r="F7" s="8">
        <v>52147000</v>
      </c>
      <c r="G7" s="8">
        <v>52145460</v>
      </c>
      <c r="H7" s="8">
        <v>1540</v>
      </c>
    </row>
    <row r="8" spans="1:8" ht="12.75">
      <c r="A8" s="7" t="s">
        <v>91</v>
      </c>
      <c r="B8" s="7" t="s">
        <v>110</v>
      </c>
      <c r="C8" s="7" t="s">
        <v>17</v>
      </c>
      <c r="D8" s="7" t="s">
        <v>71</v>
      </c>
      <c r="E8" s="8">
        <v>113438000</v>
      </c>
      <c r="F8" s="8">
        <v>113438000</v>
      </c>
      <c r="G8" s="8">
        <v>104909260</v>
      </c>
      <c r="H8" s="8">
        <v>8528740</v>
      </c>
    </row>
    <row r="9" spans="1:8" ht="12.75">
      <c r="A9" s="7" t="s">
        <v>91</v>
      </c>
      <c r="B9" s="7" t="s">
        <v>110</v>
      </c>
      <c r="C9" s="7" t="s">
        <v>17</v>
      </c>
      <c r="D9" s="7" t="s">
        <v>109</v>
      </c>
      <c r="E9" s="8">
        <v>9986000</v>
      </c>
      <c r="F9" s="8">
        <v>9986000</v>
      </c>
      <c r="G9" s="8">
        <v>9983910</v>
      </c>
      <c r="H9" s="8">
        <v>2090</v>
      </c>
    </row>
    <row r="10" spans="1:8" ht="12.75">
      <c r="A10" s="7" t="s">
        <v>91</v>
      </c>
      <c r="B10" s="7" t="s">
        <v>110</v>
      </c>
      <c r="C10" s="7" t="s">
        <v>17</v>
      </c>
      <c r="D10" s="7" t="s">
        <v>64</v>
      </c>
      <c r="E10" s="8">
        <v>7284000</v>
      </c>
      <c r="F10" s="8">
        <v>7284000</v>
      </c>
      <c r="G10" s="8">
        <v>7283200</v>
      </c>
      <c r="H10" s="9">
        <v>800</v>
      </c>
    </row>
    <row r="11" spans="1:8" ht="12.75">
      <c r="A11" s="7" t="s">
        <v>91</v>
      </c>
      <c r="B11" s="7" t="s">
        <v>110</v>
      </c>
      <c r="C11" s="7" t="s">
        <v>17</v>
      </c>
      <c r="D11" s="7" t="s">
        <v>118</v>
      </c>
      <c r="E11" s="8">
        <v>6238000</v>
      </c>
      <c r="F11" s="8">
        <v>6238000</v>
      </c>
      <c r="G11" s="8">
        <v>6236730</v>
      </c>
      <c r="H11" s="8">
        <v>1270</v>
      </c>
    </row>
    <row r="12" spans="1:8" ht="12.75">
      <c r="A12" s="7" t="s">
        <v>91</v>
      </c>
      <c r="B12" s="7" t="s">
        <v>110</v>
      </c>
      <c r="C12" s="7" t="s">
        <v>17</v>
      </c>
      <c r="D12" s="7" t="s">
        <v>8</v>
      </c>
      <c r="E12" s="8">
        <v>16658000</v>
      </c>
      <c r="F12" s="8">
        <v>16658000</v>
      </c>
      <c r="G12" s="8">
        <v>15568500</v>
      </c>
      <c r="H12" s="8">
        <v>1089500</v>
      </c>
    </row>
    <row r="13" spans="1:8" ht="12.75">
      <c r="A13" s="7" t="s">
        <v>91</v>
      </c>
      <c r="B13" s="7" t="s">
        <v>112</v>
      </c>
      <c r="C13" s="7" t="s">
        <v>10</v>
      </c>
      <c r="D13" s="7" t="s">
        <v>10</v>
      </c>
      <c r="E13" s="8">
        <v>700000</v>
      </c>
      <c r="F13" s="8">
        <v>700000</v>
      </c>
      <c r="G13" s="8">
        <v>700000</v>
      </c>
      <c r="H13" s="9">
        <v>0</v>
      </c>
    </row>
    <row r="14" spans="1:8" ht="12.75">
      <c r="A14" s="7" t="s">
        <v>91</v>
      </c>
      <c r="B14" s="7" t="s">
        <v>112</v>
      </c>
      <c r="C14" s="7" t="s">
        <v>13</v>
      </c>
      <c r="D14" s="7" t="s">
        <v>99</v>
      </c>
      <c r="E14" s="8">
        <v>1998000</v>
      </c>
      <c r="F14" s="8">
        <v>1998000</v>
      </c>
      <c r="G14" s="8">
        <v>1998800</v>
      </c>
      <c r="H14" s="10" t="s">
        <v>16</v>
      </c>
    </row>
    <row r="15" spans="1:8" ht="12.75">
      <c r="A15" s="7" t="s">
        <v>91</v>
      </c>
      <c r="B15" s="7" t="s">
        <v>112</v>
      </c>
      <c r="C15" s="7" t="s">
        <v>72</v>
      </c>
      <c r="D15" s="7" t="s">
        <v>96</v>
      </c>
      <c r="E15" s="8">
        <v>5537000</v>
      </c>
      <c r="F15" s="8">
        <v>5537000</v>
      </c>
      <c r="G15" s="8">
        <v>5537040</v>
      </c>
      <c r="H15" s="10" t="s">
        <v>167</v>
      </c>
    </row>
    <row r="16" spans="1:8" ht="12.75">
      <c r="A16" s="7" t="s">
        <v>91</v>
      </c>
      <c r="B16" s="7" t="s">
        <v>112</v>
      </c>
      <c r="C16" s="7" t="s">
        <v>72</v>
      </c>
      <c r="D16" s="7" t="s">
        <v>72</v>
      </c>
      <c r="E16" s="8">
        <v>2451000</v>
      </c>
      <c r="F16" s="8">
        <v>2451000</v>
      </c>
      <c r="G16" s="8">
        <v>2469410</v>
      </c>
      <c r="H16" s="10" t="s">
        <v>20</v>
      </c>
    </row>
    <row r="17" spans="1:8" ht="12.75">
      <c r="A17" s="7" t="s">
        <v>87</v>
      </c>
      <c r="B17" s="7" t="s">
        <v>89</v>
      </c>
      <c r="C17" s="7" t="s">
        <v>119</v>
      </c>
      <c r="D17" s="7" t="s">
        <v>119</v>
      </c>
      <c r="E17" s="8">
        <v>8881000</v>
      </c>
      <c r="F17" s="8">
        <v>8881000</v>
      </c>
      <c r="G17" s="8">
        <v>8880460</v>
      </c>
      <c r="H17" s="9">
        <v>540</v>
      </c>
    </row>
    <row r="18" spans="1:8" ht="22.5">
      <c r="A18" s="7" t="s">
        <v>87</v>
      </c>
      <c r="B18" s="7" t="s">
        <v>89</v>
      </c>
      <c r="C18" s="7" t="s">
        <v>73</v>
      </c>
      <c r="D18" s="7" t="s">
        <v>73</v>
      </c>
      <c r="E18" s="8">
        <v>2717000</v>
      </c>
      <c r="F18" s="8">
        <v>2717000</v>
      </c>
      <c r="G18" s="8">
        <v>2716580</v>
      </c>
      <c r="H18" s="9">
        <v>420</v>
      </c>
    </row>
    <row r="19" spans="1:8" ht="12.75">
      <c r="A19" s="7" t="s">
        <v>87</v>
      </c>
      <c r="B19" s="7" t="s">
        <v>89</v>
      </c>
      <c r="C19" s="7" t="s">
        <v>168</v>
      </c>
      <c r="D19" s="7" t="s">
        <v>90</v>
      </c>
      <c r="E19" s="9">
        <v>0</v>
      </c>
      <c r="F19" s="8">
        <v>521514890</v>
      </c>
      <c r="G19" s="8">
        <v>521514890</v>
      </c>
      <c r="H19" s="9">
        <v>0</v>
      </c>
    </row>
    <row r="20" spans="1:8" ht="12.75">
      <c r="A20" s="7"/>
      <c r="B20" s="39" t="s">
        <v>7</v>
      </c>
      <c r="C20" s="40"/>
      <c r="D20" s="41"/>
      <c r="E20" s="8">
        <v>1773831000</v>
      </c>
      <c r="F20" s="8">
        <v>2295345890</v>
      </c>
      <c r="G20" s="8">
        <v>2270036980</v>
      </c>
      <c r="H20" s="8">
        <v>25308910</v>
      </c>
    </row>
  </sheetData>
  <mergeCells count="6">
    <mergeCell ref="A1:D1"/>
    <mergeCell ref="B20:D20"/>
    <mergeCell ref="E1:E2"/>
    <mergeCell ref="F1:F2"/>
    <mergeCell ref="G1:G2"/>
    <mergeCell ref="H1:H2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defaultGridColor="0" zoomScaleSheetLayoutView="75" colorId="22" workbookViewId="0" topLeftCell="A1">
      <selection activeCell="H7" sqref="H7"/>
    </sheetView>
  </sheetViews>
  <sheetFormatPr defaultColWidth="9.140625" defaultRowHeight="12.75"/>
  <cols>
    <col min="1" max="4" width="18.57421875" style="0" customWidth="1"/>
    <col min="5" max="7" width="15.8515625" style="0" customWidth="1"/>
    <col min="8" max="8" width="16.00390625" style="0" customWidth="1"/>
  </cols>
  <sheetData>
    <row r="1" spans="1:8" ht="13.5">
      <c r="A1" s="36" t="s">
        <v>171</v>
      </c>
      <c r="B1" s="37"/>
      <c r="C1" s="37"/>
      <c r="D1" s="38"/>
      <c r="E1" s="14" t="s">
        <v>3</v>
      </c>
      <c r="F1" s="14" t="s">
        <v>9</v>
      </c>
      <c r="G1" s="14" t="s">
        <v>37</v>
      </c>
      <c r="H1" s="14" t="s">
        <v>19</v>
      </c>
    </row>
    <row r="2" spans="1:8" ht="13.5">
      <c r="A2" s="6" t="s">
        <v>161</v>
      </c>
      <c r="B2" s="6" t="s">
        <v>147</v>
      </c>
      <c r="C2" s="6" t="s">
        <v>146</v>
      </c>
      <c r="D2" s="6" t="s">
        <v>152</v>
      </c>
      <c r="E2" s="15"/>
      <c r="F2" s="15"/>
      <c r="G2" s="15"/>
      <c r="H2" s="15"/>
    </row>
    <row r="3" spans="1:8" ht="22.5">
      <c r="A3" s="7" t="s">
        <v>123</v>
      </c>
      <c r="B3" s="7" t="s">
        <v>170</v>
      </c>
      <c r="C3" s="7" t="s">
        <v>22</v>
      </c>
      <c r="D3" s="7" t="s">
        <v>213</v>
      </c>
      <c r="E3" s="8">
        <v>460000</v>
      </c>
      <c r="F3" s="8">
        <v>460000</v>
      </c>
      <c r="G3" s="8">
        <v>460000</v>
      </c>
      <c r="H3" s="9">
        <v>0</v>
      </c>
    </row>
    <row r="4" spans="1:8" ht="22.5">
      <c r="A4" s="7" t="s">
        <v>123</v>
      </c>
      <c r="B4" s="7" t="s">
        <v>170</v>
      </c>
      <c r="C4" s="7" t="s">
        <v>22</v>
      </c>
      <c r="D4" s="7" t="s">
        <v>194</v>
      </c>
      <c r="E4" s="8">
        <v>360000</v>
      </c>
      <c r="F4" s="8">
        <v>360000</v>
      </c>
      <c r="G4" s="8">
        <v>360000</v>
      </c>
      <c r="H4" s="9">
        <v>0</v>
      </c>
    </row>
    <row r="5" spans="1:8" ht="12.75">
      <c r="A5" s="7" t="s">
        <v>123</v>
      </c>
      <c r="B5" s="7" t="s">
        <v>208</v>
      </c>
      <c r="C5" s="7" t="s">
        <v>205</v>
      </c>
      <c r="D5" s="7" t="s">
        <v>203</v>
      </c>
      <c r="E5" s="8">
        <v>25740000</v>
      </c>
      <c r="F5" s="8">
        <v>25740000</v>
      </c>
      <c r="G5" s="8">
        <v>23640000</v>
      </c>
      <c r="H5" s="8">
        <v>2100000</v>
      </c>
    </row>
    <row r="6" spans="1:8" ht="22.5">
      <c r="A6" s="7" t="s">
        <v>83</v>
      </c>
      <c r="B6" s="7" t="s">
        <v>105</v>
      </c>
      <c r="C6" s="7" t="s">
        <v>128</v>
      </c>
      <c r="D6" s="7" t="s">
        <v>203</v>
      </c>
      <c r="E6" s="8">
        <v>149197000</v>
      </c>
      <c r="F6" s="8">
        <v>149197000</v>
      </c>
      <c r="G6" s="8">
        <v>149194480</v>
      </c>
      <c r="H6" s="8">
        <v>2520</v>
      </c>
    </row>
    <row r="7" spans="1:8" ht="22.5">
      <c r="A7" s="7" t="s">
        <v>83</v>
      </c>
      <c r="B7" s="7" t="s">
        <v>105</v>
      </c>
      <c r="C7" s="7" t="s">
        <v>128</v>
      </c>
      <c r="D7" s="7" t="s">
        <v>213</v>
      </c>
      <c r="E7" s="8">
        <v>387492000</v>
      </c>
      <c r="F7" s="8">
        <v>387712110</v>
      </c>
      <c r="G7" s="8">
        <v>386130870</v>
      </c>
      <c r="H7" s="8">
        <v>1581240</v>
      </c>
    </row>
    <row r="8" spans="1:8" ht="22.5">
      <c r="A8" s="7" t="s">
        <v>83</v>
      </c>
      <c r="B8" s="7" t="s">
        <v>105</v>
      </c>
      <c r="C8" s="7" t="s">
        <v>128</v>
      </c>
      <c r="D8" s="7" t="s">
        <v>193</v>
      </c>
      <c r="E8" s="8">
        <v>1904000</v>
      </c>
      <c r="F8" s="8">
        <v>1904000</v>
      </c>
      <c r="G8" s="8">
        <v>1904000</v>
      </c>
      <c r="H8" s="9">
        <v>0</v>
      </c>
    </row>
    <row r="9" spans="1:8" ht="22.5">
      <c r="A9" s="7" t="s">
        <v>83</v>
      </c>
      <c r="B9" s="7" t="s">
        <v>39</v>
      </c>
      <c r="C9" s="7" t="s">
        <v>172</v>
      </c>
      <c r="D9" s="7" t="s">
        <v>213</v>
      </c>
      <c r="E9" s="8">
        <v>17179000</v>
      </c>
      <c r="F9" s="8">
        <v>17179000</v>
      </c>
      <c r="G9" s="8">
        <v>17138070</v>
      </c>
      <c r="H9" s="8">
        <v>40930</v>
      </c>
    </row>
    <row r="10" spans="1:8" ht="22.5">
      <c r="A10" s="7" t="s">
        <v>83</v>
      </c>
      <c r="B10" s="7" t="s">
        <v>39</v>
      </c>
      <c r="C10" s="7" t="s">
        <v>172</v>
      </c>
      <c r="D10" s="7" t="s">
        <v>193</v>
      </c>
      <c r="E10" s="8">
        <v>1841000</v>
      </c>
      <c r="F10" s="8">
        <v>1841000</v>
      </c>
      <c r="G10" s="8">
        <v>1829130</v>
      </c>
      <c r="H10" s="8">
        <v>11870</v>
      </c>
    </row>
    <row r="11" spans="1:8" ht="22.5">
      <c r="A11" s="7" t="s">
        <v>83</v>
      </c>
      <c r="B11" s="7" t="s">
        <v>39</v>
      </c>
      <c r="C11" s="7" t="s">
        <v>206</v>
      </c>
      <c r="D11" s="7" t="s">
        <v>213</v>
      </c>
      <c r="E11" s="8">
        <v>9471000</v>
      </c>
      <c r="F11" s="8">
        <v>9471000</v>
      </c>
      <c r="G11" s="8">
        <v>9101300</v>
      </c>
      <c r="H11" s="8">
        <v>369700</v>
      </c>
    </row>
    <row r="12" spans="1:8" ht="22.5">
      <c r="A12" s="7" t="s">
        <v>83</v>
      </c>
      <c r="B12" s="7" t="s">
        <v>27</v>
      </c>
      <c r="C12" s="7" t="s">
        <v>50</v>
      </c>
      <c r="D12" s="7" t="s">
        <v>203</v>
      </c>
      <c r="E12" s="8">
        <v>11656000</v>
      </c>
      <c r="F12" s="8">
        <v>11656000</v>
      </c>
      <c r="G12" s="8">
        <v>11656000</v>
      </c>
      <c r="H12" s="9">
        <v>0</v>
      </c>
    </row>
    <row r="13" spans="1:8" ht="22.5">
      <c r="A13" s="7" t="s">
        <v>83</v>
      </c>
      <c r="B13" s="7" t="s">
        <v>27</v>
      </c>
      <c r="C13" s="7" t="s">
        <v>50</v>
      </c>
      <c r="D13" s="7" t="s">
        <v>213</v>
      </c>
      <c r="E13" s="8">
        <v>14782000</v>
      </c>
      <c r="F13" s="8">
        <v>14782000</v>
      </c>
      <c r="G13" s="8">
        <v>14458830</v>
      </c>
      <c r="H13" s="8">
        <v>323170</v>
      </c>
    </row>
    <row r="14" spans="1:8" ht="22.5">
      <c r="A14" s="7" t="s">
        <v>83</v>
      </c>
      <c r="B14" s="7" t="s">
        <v>43</v>
      </c>
      <c r="C14" s="7" t="s">
        <v>26</v>
      </c>
      <c r="D14" s="7" t="s">
        <v>213</v>
      </c>
      <c r="E14" s="8">
        <v>6661000</v>
      </c>
      <c r="F14" s="8">
        <v>6661000</v>
      </c>
      <c r="G14" s="8">
        <v>6451750</v>
      </c>
      <c r="H14" s="8">
        <v>209250</v>
      </c>
    </row>
    <row r="15" spans="1:8" ht="12.75">
      <c r="A15" s="7" t="s">
        <v>58</v>
      </c>
      <c r="B15" s="7" t="s">
        <v>131</v>
      </c>
      <c r="C15" s="7" t="s">
        <v>35</v>
      </c>
      <c r="D15" s="7" t="s">
        <v>213</v>
      </c>
      <c r="E15" s="8">
        <v>28487000</v>
      </c>
      <c r="F15" s="8">
        <v>28487000</v>
      </c>
      <c r="G15" s="8">
        <v>28428590</v>
      </c>
      <c r="H15" s="8">
        <v>58410</v>
      </c>
    </row>
    <row r="16" spans="1:8" ht="12.75">
      <c r="A16" s="7" t="s">
        <v>58</v>
      </c>
      <c r="B16" s="7" t="s">
        <v>131</v>
      </c>
      <c r="C16" s="7" t="s">
        <v>35</v>
      </c>
      <c r="D16" s="7" t="s">
        <v>194</v>
      </c>
      <c r="E16" s="8">
        <v>1000000</v>
      </c>
      <c r="F16" s="8">
        <v>1000000</v>
      </c>
      <c r="G16" s="8">
        <v>997800</v>
      </c>
      <c r="H16" s="8">
        <v>2200</v>
      </c>
    </row>
    <row r="17" spans="1:8" ht="12.75">
      <c r="A17" s="7" t="s">
        <v>58</v>
      </c>
      <c r="B17" s="7" t="s">
        <v>131</v>
      </c>
      <c r="C17" s="7" t="s">
        <v>35</v>
      </c>
      <c r="D17" s="7" t="s">
        <v>193</v>
      </c>
      <c r="E17" s="8">
        <v>553000</v>
      </c>
      <c r="F17" s="8">
        <v>553000</v>
      </c>
      <c r="G17" s="8">
        <v>553000</v>
      </c>
      <c r="H17" s="9">
        <v>0</v>
      </c>
    </row>
    <row r="18" spans="1:8" ht="12.75">
      <c r="A18" s="7" t="s">
        <v>58</v>
      </c>
      <c r="B18" s="7" t="s">
        <v>131</v>
      </c>
      <c r="C18" s="7" t="s">
        <v>34</v>
      </c>
      <c r="D18" s="7" t="s">
        <v>203</v>
      </c>
      <c r="E18" s="8">
        <v>30309000</v>
      </c>
      <c r="F18" s="8">
        <v>30309000</v>
      </c>
      <c r="G18" s="8">
        <v>25188360</v>
      </c>
      <c r="H18" s="8">
        <v>5120640</v>
      </c>
    </row>
    <row r="19" spans="1:8" ht="12.75">
      <c r="A19" s="7" t="s">
        <v>58</v>
      </c>
      <c r="B19" s="7" t="s">
        <v>131</v>
      </c>
      <c r="C19" s="7" t="s">
        <v>34</v>
      </c>
      <c r="D19" s="7" t="s">
        <v>213</v>
      </c>
      <c r="E19" s="8">
        <v>9883000</v>
      </c>
      <c r="F19" s="8">
        <v>9883000</v>
      </c>
      <c r="G19" s="8">
        <v>9880670</v>
      </c>
      <c r="H19" s="8">
        <v>2330</v>
      </c>
    </row>
    <row r="20" spans="1:8" ht="12.75">
      <c r="A20" s="7" t="s">
        <v>58</v>
      </c>
      <c r="B20" s="7" t="s">
        <v>131</v>
      </c>
      <c r="C20" s="7" t="s">
        <v>34</v>
      </c>
      <c r="D20" s="7" t="s">
        <v>193</v>
      </c>
      <c r="E20" s="8">
        <v>4701000</v>
      </c>
      <c r="F20" s="8">
        <v>4701000</v>
      </c>
      <c r="G20" s="8">
        <v>4698630</v>
      </c>
      <c r="H20" s="8">
        <v>2370</v>
      </c>
    </row>
    <row r="21" spans="1:8" ht="12.75">
      <c r="A21" s="7" t="s">
        <v>58</v>
      </c>
      <c r="B21" s="7" t="s">
        <v>131</v>
      </c>
      <c r="C21" s="7" t="s">
        <v>29</v>
      </c>
      <c r="D21" s="7" t="s">
        <v>213</v>
      </c>
      <c r="E21" s="8">
        <v>1700000</v>
      </c>
      <c r="F21" s="8">
        <v>1700000</v>
      </c>
      <c r="G21" s="8">
        <v>1690890</v>
      </c>
      <c r="H21" s="8">
        <v>9110</v>
      </c>
    </row>
    <row r="22" spans="1:8" ht="12.75">
      <c r="A22" s="7" t="s">
        <v>58</v>
      </c>
      <c r="B22" s="7" t="s">
        <v>131</v>
      </c>
      <c r="C22" s="7" t="s">
        <v>47</v>
      </c>
      <c r="D22" s="7" t="s">
        <v>213</v>
      </c>
      <c r="E22" s="8">
        <v>1000000</v>
      </c>
      <c r="F22" s="8">
        <v>1000000</v>
      </c>
      <c r="G22" s="8">
        <v>997250</v>
      </c>
      <c r="H22" s="8">
        <v>2750</v>
      </c>
    </row>
    <row r="23" spans="1:8" ht="12.75">
      <c r="A23" s="7" t="s">
        <v>58</v>
      </c>
      <c r="B23" s="7" t="s">
        <v>131</v>
      </c>
      <c r="C23" s="7" t="s">
        <v>60</v>
      </c>
      <c r="D23" s="7" t="s">
        <v>203</v>
      </c>
      <c r="E23" s="8">
        <v>6077000</v>
      </c>
      <c r="F23" s="8">
        <v>6077000</v>
      </c>
      <c r="G23" s="8">
        <v>5999390</v>
      </c>
      <c r="H23" s="8">
        <v>77610</v>
      </c>
    </row>
    <row r="24" spans="1:8" ht="12.75">
      <c r="A24" s="7" t="s">
        <v>58</v>
      </c>
      <c r="B24" s="7" t="s">
        <v>131</v>
      </c>
      <c r="C24" s="7" t="s">
        <v>60</v>
      </c>
      <c r="D24" s="7" t="s">
        <v>213</v>
      </c>
      <c r="E24" s="8">
        <v>7598000</v>
      </c>
      <c r="F24" s="8">
        <v>7868000</v>
      </c>
      <c r="G24" s="8">
        <v>6832520</v>
      </c>
      <c r="H24" s="8">
        <v>1035480</v>
      </c>
    </row>
    <row r="25" spans="1:8" ht="12.75">
      <c r="A25" s="7" t="s">
        <v>58</v>
      </c>
      <c r="B25" s="7" t="s">
        <v>131</v>
      </c>
      <c r="C25" s="7" t="s">
        <v>51</v>
      </c>
      <c r="D25" s="7" t="s">
        <v>203</v>
      </c>
      <c r="E25" s="8">
        <v>21752000</v>
      </c>
      <c r="F25" s="8">
        <v>21752000</v>
      </c>
      <c r="G25" s="8">
        <v>21632210</v>
      </c>
      <c r="H25" s="8">
        <v>119790</v>
      </c>
    </row>
    <row r="26" spans="1:8" ht="12.75">
      <c r="A26" s="7" t="s">
        <v>58</v>
      </c>
      <c r="B26" s="7" t="s">
        <v>131</v>
      </c>
      <c r="C26" s="7" t="s">
        <v>51</v>
      </c>
      <c r="D26" s="7" t="s">
        <v>213</v>
      </c>
      <c r="E26" s="8">
        <v>26408000</v>
      </c>
      <c r="F26" s="8">
        <v>26408000</v>
      </c>
      <c r="G26" s="8">
        <v>25209370</v>
      </c>
      <c r="H26" s="8">
        <v>1198630</v>
      </c>
    </row>
    <row r="27" spans="1:8" ht="12.75">
      <c r="A27" s="7" t="s">
        <v>58</v>
      </c>
      <c r="B27" s="7" t="s">
        <v>131</v>
      </c>
      <c r="C27" s="7" t="s">
        <v>51</v>
      </c>
      <c r="D27" s="7" t="s">
        <v>193</v>
      </c>
      <c r="E27" s="8">
        <v>3349000</v>
      </c>
      <c r="F27" s="8">
        <v>3349000</v>
      </c>
      <c r="G27" s="8">
        <v>3127900</v>
      </c>
      <c r="H27" s="8">
        <v>221100</v>
      </c>
    </row>
    <row r="28" spans="1:8" ht="12.75">
      <c r="A28" s="7" t="s">
        <v>58</v>
      </c>
      <c r="B28" s="7" t="s">
        <v>207</v>
      </c>
      <c r="C28" s="7" t="s">
        <v>28</v>
      </c>
      <c r="D28" s="7" t="s">
        <v>213</v>
      </c>
      <c r="E28" s="8">
        <v>7581000</v>
      </c>
      <c r="F28" s="8">
        <v>7581000</v>
      </c>
      <c r="G28" s="8">
        <v>7578280</v>
      </c>
      <c r="H28" s="8">
        <v>2720</v>
      </c>
    </row>
    <row r="29" spans="1:8" ht="12.75">
      <c r="A29" s="7" t="s">
        <v>58</v>
      </c>
      <c r="B29" s="7" t="s">
        <v>207</v>
      </c>
      <c r="C29" s="7" t="s">
        <v>196</v>
      </c>
      <c r="D29" s="7" t="s">
        <v>213</v>
      </c>
      <c r="E29" s="8">
        <v>9986000</v>
      </c>
      <c r="F29" s="8">
        <v>9986000</v>
      </c>
      <c r="G29" s="8">
        <v>9983170</v>
      </c>
      <c r="H29" s="8">
        <v>2830</v>
      </c>
    </row>
    <row r="30" spans="1:8" ht="12.75">
      <c r="A30" s="7" t="s">
        <v>58</v>
      </c>
      <c r="B30" s="7" t="s">
        <v>207</v>
      </c>
      <c r="C30" s="7" t="s">
        <v>36</v>
      </c>
      <c r="D30" s="7" t="s">
        <v>213</v>
      </c>
      <c r="E30" s="8">
        <v>34334000</v>
      </c>
      <c r="F30" s="8">
        <v>34334000</v>
      </c>
      <c r="G30" s="8">
        <v>34172610</v>
      </c>
      <c r="H30" s="8">
        <v>161390</v>
      </c>
    </row>
    <row r="31" spans="1:8" ht="12.75">
      <c r="A31" s="7" t="s">
        <v>58</v>
      </c>
      <c r="B31" s="7" t="s">
        <v>207</v>
      </c>
      <c r="C31" s="7" t="s">
        <v>36</v>
      </c>
      <c r="D31" s="7" t="s">
        <v>193</v>
      </c>
      <c r="E31" s="8">
        <v>5500000</v>
      </c>
      <c r="F31" s="8">
        <v>5500000</v>
      </c>
      <c r="G31" s="8">
        <v>5500000</v>
      </c>
      <c r="H31" s="9">
        <v>0</v>
      </c>
    </row>
    <row r="32" spans="1:8" ht="12.75">
      <c r="A32" s="7" t="s">
        <v>58</v>
      </c>
      <c r="B32" s="7" t="s">
        <v>207</v>
      </c>
      <c r="C32" s="7" t="s">
        <v>42</v>
      </c>
      <c r="D32" s="7" t="s">
        <v>213</v>
      </c>
      <c r="E32" s="8">
        <v>8765000</v>
      </c>
      <c r="F32" s="8">
        <v>8765000</v>
      </c>
      <c r="G32" s="8">
        <v>8470940</v>
      </c>
      <c r="H32" s="8">
        <v>294060</v>
      </c>
    </row>
    <row r="33" spans="1:8" ht="12.75">
      <c r="A33" s="7" t="s">
        <v>67</v>
      </c>
      <c r="B33" s="7" t="s">
        <v>61</v>
      </c>
      <c r="C33" s="7" t="s">
        <v>126</v>
      </c>
      <c r="D33" s="7" t="s">
        <v>213</v>
      </c>
      <c r="E33" s="8">
        <v>95349000</v>
      </c>
      <c r="F33" s="8">
        <v>99690300</v>
      </c>
      <c r="G33" s="8">
        <v>91432350</v>
      </c>
      <c r="H33" s="8">
        <v>8257950</v>
      </c>
    </row>
    <row r="34" spans="1:8" ht="12.75">
      <c r="A34" s="7" t="s">
        <v>67</v>
      </c>
      <c r="B34" s="7" t="s">
        <v>61</v>
      </c>
      <c r="C34" s="7" t="s">
        <v>111</v>
      </c>
      <c r="D34" s="7" t="s">
        <v>203</v>
      </c>
      <c r="E34" s="8">
        <v>32964000</v>
      </c>
      <c r="F34" s="8">
        <v>37209750</v>
      </c>
      <c r="G34" s="8">
        <v>34654150</v>
      </c>
      <c r="H34" s="8">
        <v>2555600</v>
      </c>
    </row>
    <row r="35" spans="1:8" ht="12.75">
      <c r="A35" s="7" t="s">
        <v>67</v>
      </c>
      <c r="B35" s="7" t="s">
        <v>61</v>
      </c>
      <c r="C35" s="7" t="s">
        <v>111</v>
      </c>
      <c r="D35" s="7" t="s">
        <v>213</v>
      </c>
      <c r="E35" s="8">
        <v>40733000</v>
      </c>
      <c r="F35" s="8">
        <v>40911000</v>
      </c>
      <c r="G35" s="8">
        <v>39341500</v>
      </c>
      <c r="H35" s="8">
        <v>1569500</v>
      </c>
    </row>
    <row r="36" spans="1:8" ht="12.75">
      <c r="A36" s="7" t="s">
        <v>67</v>
      </c>
      <c r="B36" s="7" t="s">
        <v>61</v>
      </c>
      <c r="C36" s="7" t="s">
        <v>111</v>
      </c>
      <c r="D36" s="7" t="s">
        <v>193</v>
      </c>
      <c r="E36" s="8">
        <v>530000</v>
      </c>
      <c r="F36" s="8">
        <v>530000</v>
      </c>
      <c r="G36" s="8">
        <v>529840</v>
      </c>
      <c r="H36" s="9">
        <v>160</v>
      </c>
    </row>
    <row r="37" spans="1:8" ht="12.75">
      <c r="A37" s="7" t="s">
        <v>67</v>
      </c>
      <c r="B37" s="7" t="s">
        <v>61</v>
      </c>
      <c r="C37" s="7" t="s">
        <v>212</v>
      </c>
      <c r="D37" s="7" t="s">
        <v>203</v>
      </c>
      <c r="E37" s="8">
        <v>3756000</v>
      </c>
      <c r="F37" s="8">
        <v>3756000</v>
      </c>
      <c r="G37" s="8">
        <v>3693680</v>
      </c>
      <c r="H37" s="8">
        <v>62320</v>
      </c>
    </row>
    <row r="38" spans="1:8" ht="12.75">
      <c r="A38" s="7" t="s">
        <v>67</v>
      </c>
      <c r="B38" s="7" t="s">
        <v>61</v>
      </c>
      <c r="C38" s="7" t="s">
        <v>212</v>
      </c>
      <c r="D38" s="7" t="s">
        <v>213</v>
      </c>
      <c r="E38" s="8">
        <v>25765000</v>
      </c>
      <c r="F38" s="8">
        <v>25765000</v>
      </c>
      <c r="G38" s="8">
        <v>25375530</v>
      </c>
      <c r="H38" s="8">
        <v>389470</v>
      </c>
    </row>
    <row r="39" spans="1:8" ht="12.75">
      <c r="A39" s="7" t="s">
        <v>67</v>
      </c>
      <c r="B39" s="7" t="s">
        <v>46</v>
      </c>
      <c r="C39" s="7" t="s">
        <v>32</v>
      </c>
      <c r="D39" s="7" t="s">
        <v>213</v>
      </c>
      <c r="E39" s="8">
        <v>36606000</v>
      </c>
      <c r="F39" s="8">
        <v>36606000</v>
      </c>
      <c r="G39" s="8">
        <v>35340730</v>
      </c>
      <c r="H39" s="8">
        <v>1265270</v>
      </c>
    </row>
    <row r="40" spans="1:8" ht="12.75">
      <c r="A40" s="7" t="s">
        <v>67</v>
      </c>
      <c r="B40" s="7" t="s">
        <v>46</v>
      </c>
      <c r="C40" s="7" t="s">
        <v>32</v>
      </c>
      <c r="D40" s="7" t="s">
        <v>193</v>
      </c>
      <c r="E40" s="8">
        <v>6190000</v>
      </c>
      <c r="F40" s="8">
        <v>6190000</v>
      </c>
      <c r="G40" s="8">
        <v>6190000</v>
      </c>
      <c r="H40" s="9">
        <v>0</v>
      </c>
    </row>
    <row r="41" spans="1:8" ht="12.75">
      <c r="A41" s="7" t="s">
        <v>67</v>
      </c>
      <c r="B41" s="7" t="s">
        <v>201</v>
      </c>
      <c r="C41" s="7" t="s">
        <v>202</v>
      </c>
      <c r="D41" s="7" t="s">
        <v>213</v>
      </c>
      <c r="E41" s="8">
        <v>16856000</v>
      </c>
      <c r="F41" s="8">
        <v>16856000</v>
      </c>
      <c r="G41" s="8">
        <v>16856000</v>
      </c>
      <c r="H41" s="9">
        <v>0</v>
      </c>
    </row>
    <row r="42" spans="1:8" ht="12.75">
      <c r="A42" s="7" t="s">
        <v>67</v>
      </c>
      <c r="B42" s="7" t="s">
        <v>201</v>
      </c>
      <c r="C42" s="7" t="s">
        <v>30</v>
      </c>
      <c r="D42" s="7" t="s">
        <v>213</v>
      </c>
      <c r="E42" s="8">
        <v>1690000</v>
      </c>
      <c r="F42" s="8">
        <v>1690000</v>
      </c>
      <c r="G42" s="8">
        <v>1690000</v>
      </c>
      <c r="H42" s="9">
        <v>0</v>
      </c>
    </row>
    <row r="43" spans="1:8" ht="12.75">
      <c r="A43" s="7" t="s">
        <v>67</v>
      </c>
      <c r="B43" s="7" t="s">
        <v>23</v>
      </c>
      <c r="C43" s="7" t="s">
        <v>21</v>
      </c>
      <c r="D43" s="7" t="s">
        <v>213</v>
      </c>
      <c r="E43" s="8">
        <v>4240000</v>
      </c>
      <c r="F43" s="8">
        <v>4240000</v>
      </c>
      <c r="G43" s="8">
        <v>4233260</v>
      </c>
      <c r="H43" s="8">
        <v>6740</v>
      </c>
    </row>
    <row r="44" spans="1:8" ht="12.75">
      <c r="A44" s="7" t="s">
        <v>67</v>
      </c>
      <c r="B44" s="7" t="s">
        <v>23</v>
      </c>
      <c r="C44" s="7" t="s">
        <v>21</v>
      </c>
      <c r="D44" s="7" t="s">
        <v>193</v>
      </c>
      <c r="E44" s="8">
        <v>12777000</v>
      </c>
      <c r="F44" s="8">
        <v>12777000</v>
      </c>
      <c r="G44" s="8">
        <v>12776060</v>
      </c>
      <c r="H44" s="9">
        <v>940</v>
      </c>
    </row>
    <row r="45" spans="1:8" ht="12.75">
      <c r="A45" s="7" t="s">
        <v>86</v>
      </c>
      <c r="B45" s="7" t="s">
        <v>31</v>
      </c>
      <c r="C45" s="7" t="s">
        <v>25</v>
      </c>
      <c r="D45" s="7" t="s">
        <v>203</v>
      </c>
      <c r="E45" s="8">
        <v>30374000</v>
      </c>
      <c r="F45" s="8">
        <v>30374000</v>
      </c>
      <c r="G45" s="8">
        <v>27257950</v>
      </c>
      <c r="H45" s="8">
        <v>3116050</v>
      </c>
    </row>
    <row r="46" spans="1:8" ht="12.75">
      <c r="A46" s="7" t="s">
        <v>86</v>
      </c>
      <c r="B46" s="7" t="s">
        <v>31</v>
      </c>
      <c r="C46" s="7" t="s">
        <v>25</v>
      </c>
      <c r="D46" s="7" t="s">
        <v>213</v>
      </c>
      <c r="E46" s="8">
        <v>9235000</v>
      </c>
      <c r="F46" s="8">
        <v>9235000</v>
      </c>
      <c r="G46" s="8">
        <v>8105440</v>
      </c>
      <c r="H46" s="8">
        <v>1129560</v>
      </c>
    </row>
    <row r="47" spans="1:8" ht="12.75">
      <c r="A47" s="7" t="s">
        <v>86</v>
      </c>
      <c r="B47" s="7" t="s">
        <v>204</v>
      </c>
      <c r="C47" s="7" t="s">
        <v>41</v>
      </c>
      <c r="D47" s="7" t="s">
        <v>213</v>
      </c>
      <c r="E47" s="8">
        <v>879000</v>
      </c>
      <c r="F47" s="8">
        <v>879000</v>
      </c>
      <c r="G47" s="8">
        <v>878160</v>
      </c>
      <c r="H47" s="9">
        <v>840</v>
      </c>
    </row>
    <row r="48" spans="1:8" ht="12.75">
      <c r="A48" s="7" t="s">
        <v>86</v>
      </c>
      <c r="B48" s="7" t="s">
        <v>204</v>
      </c>
      <c r="C48" s="7" t="s">
        <v>44</v>
      </c>
      <c r="D48" s="7" t="s">
        <v>213</v>
      </c>
      <c r="E48" s="8">
        <v>12896000</v>
      </c>
      <c r="F48" s="8">
        <v>12896000</v>
      </c>
      <c r="G48" s="8">
        <v>12806960</v>
      </c>
      <c r="H48" s="8">
        <v>89040</v>
      </c>
    </row>
    <row r="49" spans="1:8" ht="12.75">
      <c r="A49" s="7" t="s">
        <v>86</v>
      </c>
      <c r="B49" s="7" t="s">
        <v>204</v>
      </c>
      <c r="C49" s="7" t="s">
        <v>44</v>
      </c>
      <c r="D49" s="7" t="s">
        <v>193</v>
      </c>
      <c r="E49" s="8">
        <v>23341000</v>
      </c>
      <c r="F49" s="8">
        <v>23341000</v>
      </c>
      <c r="G49" s="8">
        <v>23339470</v>
      </c>
      <c r="H49" s="8">
        <v>1530</v>
      </c>
    </row>
    <row r="50" spans="1:8" ht="12.75">
      <c r="A50" s="7" t="s">
        <v>86</v>
      </c>
      <c r="B50" s="7" t="s">
        <v>204</v>
      </c>
      <c r="C50" s="7" t="s">
        <v>177</v>
      </c>
      <c r="D50" s="7" t="s">
        <v>213</v>
      </c>
      <c r="E50" s="8">
        <v>200000</v>
      </c>
      <c r="F50" s="8">
        <v>200000</v>
      </c>
      <c r="G50" s="8">
        <v>192900</v>
      </c>
      <c r="H50" s="8">
        <v>7100</v>
      </c>
    </row>
    <row r="51" spans="1:8" ht="12.75">
      <c r="A51" s="7" t="s">
        <v>86</v>
      </c>
      <c r="B51" s="7" t="s">
        <v>120</v>
      </c>
      <c r="C51" s="7" t="s">
        <v>121</v>
      </c>
      <c r="D51" s="7" t="s">
        <v>213</v>
      </c>
      <c r="E51" s="8">
        <v>1146000</v>
      </c>
      <c r="F51" s="8">
        <v>1146000</v>
      </c>
      <c r="G51" s="8">
        <v>1146000</v>
      </c>
      <c r="H51" s="9">
        <v>0</v>
      </c>
    </row>
    <row r="52" spans="1:8" ht="12.75">
      <c r="A52" s="7" t="s">
        <v>86</v>
      </c>
      <c r="B52" s="7" t="s">
        <v>120</v>
      </c>
      <c r="C52" s="7" t="s">
        <v>121</v>
      </c>
      <c r="D52" s="7" t="s">
        <v>176</v>
      </c>
      <c r="E52" s="8">
        <v>12750000</v>
      </c>
      <c r="F52" s="8">
        <v>520150000</v>
      </c>
      <c r="G52" s="8">
        <v>520150000</v>
      </c>
      <c r="H52" s="9">
        <v>0</v>
      </c>
    </row>
    <row r="53" spans="1:8" ht="12.75">
      <c r="A53" s="7" t="s">
        <v>86</v>
      </c>
      <c r="B53" s="7" t="s">
        <v>120</v>
      </c>
      <c r="C53" s="7" t="s">
        <v>121</v>
      </c>
      <c r="D53" s="7" t="s">
        <v>193</v>
      </c>
      <c r="E53" s="8">
        <v>95978000</v>
      </c>
      <c r="F53" s="8">
        <v>95978000</v>
      </c>
      <c r="G53" s="8">
        <v>95798260</v>
      </c>
      <c r="H53" s="8">
        <v>179740</v>
      </c>
    </row>
    <row r="54" spans="1:8" ht="12.75">
      <c r="A54" s="7" t="s">
        <v>86</v>
      </c>
      <c r="B54" s="7" t="s">
        <v>49</v>
      </c>
      <c r="C54" s="7" t="s">
        <v>175</v>
      </c>
      <c r="D54" s="7" t="s">
        <v>213</v>
      </c>
      <c r="E54" s="8">
        <v>8271000</v>
      </c>
      <c r="F54" s="8">
        <v>8271000</v>
      </c>
      <c r="G54" s="8">
        <v>7894070</v>
      </c>
      <c r="H54" s="8">
        <v>376930</v>
      </c>
    </row>
    <row r="55" spans="1:8" ht="12.75">
      <c r="A55" s="7" t="s">
        <v>86</v>
      </c>
      <c r="B55" s="7" t="s">
        <v>49</v>
      </c>
      <c r="C55" s="7" t="s">
        <v>45</v>
      </c>
      <c r="D55" s="7" t="s">
        <v>213</v>
      </c>
      <c r="E55" s="8">
        <v>11920000</v>
      </c>
      <c r="F55" s="8">
        <v>11920000</v>
      </c>
      <c r="G55" s="8">
        <v>11920000</v>
      </c>
      <c r="H55" s="9">
        <v>0</v>
      </c>
    </row>
    <row r="56" spans="1:8" ht="12.75">
      <c r="A56" s="7" t="s">
        <v>86</v>
      </c>
      <c r="B56" s="7" t="s">
        <v>49</v>
      </c>
      <c r="C56" s="7" t="s">
        <v>40</v>
      </c>
      <c r="D56" s="7" t="s">
        <v>213</v>
      </c>
      <c r="E56" s="8">
        <v>11185000</v>
      </c>
      <c r="F56" s="8">
        <v>11185000</v>
      </c>
      <c r="G56" s="8">
        <v>11135000</v>
      </c>
      <c r="H56" s="8">
        <v>50000</v>
      </c>
    </row>
    <row r="57" spans="1:8" ht="12.75">
      <c r="A57" s="7" t="s">
        <v>133</v>
      </c>
      <c r="B57" s="7" t="s">
        <v>209</v>
      </c>
      <c r="C57" s="7" t="s">
        <v>173</v>
      </c>
      <c r="D57" s="7" t="s">
        <v>203</v>
      </c>
      <c r="E57" s="8">
        <v>21510000</v>
      </c>
      <c r="F57" s="8">
        <v>21510000</v>
      </c>
      <c r="G57" s="8">
        <v>21465480</v>
      </c>
      <c r="H57" s="8">
        <v>44520</v>
      </c>
    </row>
    <row r="58" spans="1:8" ht="12.75">
      <c r="A58" s="7" t="s">
        <v>133</v>
      </c>
      <c r="B58" s="7" t="s">
        <v>209</v>
      </c>
      <c r="C58" s="7" t="s">
        <v>173</v>
      </c>
      <c r="D58" s="7" t="s">
        <v>213</v>
      </c>
      <c r="E58" s="8">
        <v>109705000</v>
      </c>
      <c r="F58" s="8">
        <v>109705000</v>
      </c>
      <c r="G58" s="8">
        <v>106555130</v>
      </c>
      <c r="H58" s="8">
        <v>3149870</v>
      </c>
    </row>
    <row r="59" spans="1:8" ht="12.75">
      <c r="A59" s="7" t="s">
        <v>133</v>
      </c>
      <c r="B59" s="7" t="s">
        <v>209</v>
      </c>
      <c r="C59" s="7" t="s">
        <v>173</v>
      </c>
      <c r="D59" s="7" t="s">
        <v>193</v>
      </c>
      <c r="E59" s="8">
        <v>2114000</v>
      </c>
      <c r="F59" s="8">
        <v>2114000</v>
      </c>
      <c r="G59" s="8">
        <v>2113690</v>
      </c>
      <c r="H59" s="9">
        <v>310</v>
      </c>
    </row>
    <row r="60" spans="1:8" ht="12.75">
      <c r="A60" s="7" t="s">
        <v>133</v>
      </c>
      <c r="B60" s="7" t="s">
        <v>33</v>
      </c>
      <c r="C60" s="7" t="s">
        <v>174</v>
      </c>
      <c r="D60" s="7" t="s">
        <v>213</v>
      </c>
      <c r="E60" s="8">
        <v>180000</v>
      </c>
      <c r="F60" s="8">
        <v>180000</v>
      </c>
      <c r="G60" s="8">
        <v>180000</v>
      </c>
      <c r="H60" s="9">
        <v>0</v>
      </c>
    </row>
    <row r="61" spans="1:8" ht="12.75">
      <c r="A61" s="7" t="s">
        <v>133</v>
      </c>
      <c r="B61" s="7" t="s">
        <v>33</v>
      </c>
      <c r="C61" s="7" t="s">
        <v>174</v>
      </c>
      <c r="D61" s="7" t="s">
        <v>194</v>
      </c>
      <c r="E61" s="8">
        <v>820000</v>
      </c>
      <c r="F61" s="8">
        <v>820000</v>
      </c>
      <c r="G61" s="8">
        <v>656500</v>
      </c>
      <c r="H61" s="8">
        <v>163500</v>
      </c>
    </row>
    <row r="62" spans="1:8" ht="12.75">
      <c r="A62" s="7" t="s">
        <v>133</v>
      </c>
      <c r="B62" s="7" t="s">
        <v>33</v>
      </c>
      <c r="C62" s="7" t="s">
        <v>38</v>
      </c>
      <c r="D62" s="7" t="s">
        <v>213</v>
      </c>
      <c r="E62" s="8">
        <v>1610000</v>
      </c>
      <c r="F62" s="8">
        <v>1610000</v>
      </c>
      <c r="G62" s="8">
        <v>1610000</v>
      </c>
      <c r="H62" s="9">
        <v>0</v>
      </c>
    </row>
    <row r="63" spans="1:8" ht="12.75">
      <c r="A63" s="7" t="s">
        <v>133</v>
      </c>
      <c r="B63" s="7" t="s">
        <v>33</v>
      </c>
      <c r="C63" s="7" t="s">
        <v>38</v>
      </c>
      <c r="D63" s="7" t="s">
        <v>194</v>
      </c>
      <c r="E63" s="8">
        <v>450000</v>
      </c>
      <c r="F63" s="8">
        <v>450000</v>
      </c>
      <c r="G63" s="8">
        <v>450000</v>
      </c>
      <c r="H63" s="9">
        <v>0</v>
      </c>
    </row>
    <row r="64" spans="1:8" ht="12.75">
      <c r="A64" s="7" t="s">
        <v>133</v>
      </c>
      <c r="B64" s="7" t="s">
        <v>116</v>
      </c>
      <c r="C64" s="7" t="s">
        <v>48</v>
      </c>
      <c r="D64" s="7" t="s">
        <v>213</v>
      </c>
      <c r="E64" s="8">
        <v>31231000</v>
      </c>
      <c r="F64" s="8">
        <v>31231000</v>
      </c>
      <c r="G64" s="8">
        <v>27127380</v>
      </c>
      <c r="H64" s="8">
        <v>4103620</v>
      </c>
    </row>
    <row r="65" spans="1:8" ht="12.75">
      <c r="A65" s="7" t="s">
        <v>133</v>
      </c>
      <c r="B65" s="7" t="s">
        <v>116</v>
      </c>
      <c r="C65" s="7" t="s">
        <v>48</v>
      </c>
      <c r="D65" s="7" t="s">
        <v>194</v>
      </c>
      <c r="E65" s="8">
        <v>12519000</v>
      </c>
      <c r="F65" s="8">
        <v>12519000</v>
      </c>
      <c r="G65" s="8">
        <v>12505500</v>
      </c>
      <c r="H65" s="8">
        <v>13500</v>
      </c>
    </row>
    <row r="66" spans="1:8" ht="12.75">
      <c r="A66" s="7" t="s">
        <v>133</v>
      </c>
      <c r="B66" s="7" t="s">
        <v>116</v>
      </c>
      <c r="C66" s="7" t="s">
        <v>48</v>
      </c>
      <c r="D66" s="7" t="s">
        <v>193</v>
      </c>
      <c r="E66" s="8">
        <v>16053000</v>
      </c>
      <c r="F66" s="8">
        <v>16053000</v>
      </c>
      <c r="G66" s="8">
        <v>15798110</v>
      </c>
      <c r="H66" s="8">
        <v>254890</v>
      </c>
    </row>
    <row r="67" spans="1:8" ht="12.75">
      <c r="A67" s="7" t="s">
        <v>133</v>
      </c>
      <c r="B67" s="7" t="s">
        <v>116</v>
      </c>
      <c r="C67" s="7" t="s">
        <v>62</v>
      </c>
      <c r="D67" s="7" t="s">
        <v>203</v>
      </c>
      <c r="E67" s="8">
        <v>163412000</v>
      </c>
      <c r="F67" s="8">
        <v>168271730</v>
      </c>
      <c r="G67" s="8">
        <v>160982750</v>
      </c>
      <c r="H67" s="8">
        <v>7288980</v>
      </c>
    </row>
    <row r="68" spans="1:8" ht="12.75">
      <c r="A68" s="7" t="s">
        <v>133</v>
      </c>
      <c r="B68" s="7" t="s">
        <v>116</v>
      </c>
      <c r="C68" s="7" t="s">
        <v>62</v>
      </c>
      <c r="D68" s="7" t="s">
        <v>213</v>
      </c>
      <c r="E68" s="8">
        <v>13283000</v>
      </c>
      <c r="F68" s="8">
        <v>13283000</v>
      </c>
      <c r="G68" s="8">
        <v>13281960</v>
      </c>
      <c r="H68" s="8">
        <v>1040</v>
      </c>
    </row>
    <row r="69" spans="1:8" ht="12.75">
      <c r="A69" s="7" t="s">
        <v>133</v>
      </c>
      <c r="B69" s="7" t="s">
        <v>116</v>
      </c>
      <c r="C69" s="7" t="s">
        <v>210</v>
      </c>
      <c r="D69" s="7" t="s">
        <v>213</v>
      </c>
      <c r="E69" s="8">
        <v>15093000</v>
      </c>
      <c r="F69" s="8">
        <v>15093000</v>
      </c>
      <c r="G69" s="8">
        <v>13937270</v>
      </c>
      <c r="H69" s="8">
        <v>1155730</v>
      </c>
    </row>
    <row r="70" spans="1:8" ht="12.75">
      <c r="A70" s="7" t="s">
        <v>133</v>
      </c>
      <c r="B70" s="7" t="s">
        <v>116</v>
      </c>
      <c r="C70" s="7" t="s">
        <v>210</v>
      </c>
      <c r="D70" s="7" t="s">
        <v>194</v>
      </c>
      <c r="E70" s="8">
        <v>197000</v>
      </c>
      <c r="F70" s="8">
        <v>197000</v>
      </c>
      <c r="G70" s="8">
        <v>197000</v>
      </c>
      <c r="H70" s="9">
        <v>0</v>
      </c>
    </row>
    <row r="71" spans="1:8" ht="12.75">
      <c r="A71" s="7" t="s">
        <v>133</v>
      </c>
      <c r="B71" s="7" t="s">
        <v>116</v>
      </c>
      <c r="C71" s="7" t="s">
        <v>210</v>
      </c>
      <c r="D71" s="7" t="s">
        <v>193</v>
      </c>
      <c r="E71" s="8">
        <v>2651000</v>
      </c>
      <c r="F71" s="8">
        <v>2651000</v>
      </c>
      <c r="G71" s="8">
        <v>2596590</v>
      </c>
      <c r="H71" s="8">
        <v>54410</v>
      </c>
    </row>
    <row r="72" spans="1:8" ht="12.75">
      <c r="A72" s="7" t="s">
        <v>6</v>
      </c>
      <c r="B72" s="7" t="s">
        <v>211</v>
      </c>
      <c r="C72" s="7" t="s">
        <v>24</v>
      </c>
      <c r="D72" s="7" t="s">
        <v>176</v>
      </c>
      <c r="E72" s="8">
        <v>48929000</v>
      </c>
      <c r="F72" s="8">
        <v>48929000</v>
      </c>
      <c r="G72" s="8">
        <v>48928210</v>
      </c>
      <c r="H72" s="9">
        <v>790</v>
      </c>
    </row>
    <row r="73" spans="1:8" ht="12.75">
      <c r="A73" s="7" t="s">
        <v>102</v>
      </c>
      <c r="B73" s="7" t="s">
        <v>165</v>
      </c>
      <c r="C73" s="7" t="s">
        <v>165</v>
      </c>
      <c r="D73" s="7" t="s">
        <v>178</v>
      </c>
      <c r="E73" s="8">
        <v>2717000</v>
      </c>
      <c r="F73" s="8">
        <v>2717000</v>
      </c>
      <c r="G73" s="8">
        <v>2716580</v>
      </c>
      <c r="H73" s="9">
        <v>420</v>
      </c>
    </row>
    <row r="74" spans="1:8" ht="12.75">
      <c r="A74" s="7" t="s">
        <v>7</v>
      </c>
      <c r="B74" s="7" t="s">
        <v>148</v>
      </c>
      <c r="C74" s="7" t="s">
        <v>148</v>
      </c>
      <c r="D74" s="7" t="s">
        <v>148</v>
      </c>
      <c r="E74" s="8">
        <v>1773831000</v>
      </c>
      <c r="F74" s="8">
        <v>2295345890</v>
      </c>
      <c r="G74" s="8">
        <v>2247105470</v>
      </c>
      <c r="H74" s="8">
        <v>48240420</v>
      </c>
    </row>
  </sheetData>
  <mergeCells count="5">
    <mergeCell ref="A1:D1"/>
    <mergeCell ref="E1:E2"/>
    <mergeCell ref="F1:F2"/>
    <mergeCell ref="G1:G2"/>
    <mergeCell ref="H1:H2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defaultGridColor="0" zoomScaleSheetLayoutView="75" colorId="22" workbookViewId="0" topLeftCell="A1">
      <selection activeCell="E26" sqref="E26"/>
    </sheetView>
  </sheetViews>
  <sheetFormatPr defaultColWidth="9.140625" defaultRowHeight="12.75"/>
  <cols>
    <col min="1" max="9" width="14.57421875" style="0" customWidth="1"/>
  </cols>
  <sheetData>
    <row r="1" spans="1:9" ht="27" customHeight="1">
      <c r="A1" s="14" t="s">
        <v>130</v>
      </c>
      <c r="B1" s="14" t="s">
        <v>101</v>
      </c>
      <c r="C1" s="14" t="s">
        <v>129</v>
      </c>
      <c r="D1" s="14" t="s">
        <v>98</v>
      </c>
      <c r="E1" s="14" t="s">
        <v>1</v>
      </c>
      <c r="F1" s="14" t="s">
        <v>160</v>
      </c>
      <c r="G1" s="14" t="s">
        <v>11</v>
      </c>
      <c r="H1" s="14" t="s">
        <v>156</v>
      </c>
      <c r="I1" s="14" t="s">
        <v>18</v>
      </c>
    </row>
    <row r="2" spans="1:9" ht="12.75">
      <c r="A2" s="15"/>
      <c r="B2" s="15"/>
      <c r="C2" s="15"/>
      <c r="D2" s="15"/>
      <c r="E2" s="15"/>
      <c r="F2" s="15"/>
      <c r="G2" s="15"/>
      <c r="H2" s="15"/>
      <c r="I2" s="15"/>
    </row>
    <row r="3" spans="1:9" ht="21">
      <c r="A3" s="11" t="s">
        <v>83</v>
      </c>
      <c r="B3" s="11" t="s">
        <v>39</v>
      </c>
      <c r="C3" s="11" t="s">
        <v>206</v>
      </c>
      <c r="D3" s="12">
        <v>9471000</v>
      </c>
      <c r="E3" s="12">
        <v>9101300</v>
      </c>
      <c r="F3" s="12">
        <v>9101300</v>
      </c>
      <c r="G3" s="12">
        <v>300000</v>
      </c>
      <c r="H3" s="12">
        <v>69700</v>
      </c>
      <c r="I3" s="11" t="s">
        <v>2</v>
      </c>
    </row>
    <row r="4" spans="1:9" ht="21">
      <c r="A4" s="11" t="s">
        <v>83</v>
      </c>
      <c r="B4" s="11" t="s">
        <v>27</v>
      </c>
      <c r="C4" s="11" t="s">
        <v>50</v>
      </c>
      <c r="D4" s="12">
        <v>26438000</v>
      </c>
      <c r="E4" s="12">
        <v>26114830</v>
      </c>
      <c r="F4" s="12">
        <v>26114830</v>
      </c>
      <c r="G4" s="12">
        <v>323170</v>
      </c>
      <c r="H4" s="13">
        <v>0</v>
      </c>
      <c r="I4" s="11" t="s">
        <v>2</v>
      </c>
    </row>
    <row r="5" spans="1:9" ht="12.75">
      <c r="A5" s="11" t="s">
        <v>58</v>
      </c>
      <c r="B5" s="11" t="s">
        <v>131</v>
      </c>
      <c r="C5" s="11" t="s">
        <v>51</v>
      </c>
      <c r="D5" s="12">
        <v>51509000</v>
      </c>
      <c r="E5" s="12">
        <v>49969480</v>
      </c>
      <c r="F5" s="12">
        <v>49969480</v>
      </c>
      <c r="G5" s="12">
        <v>119790</v>
      </c>
      <c r="H5" s="12">
        <v>1419730</v>
      </c>
      <c r="I5" s="11" t="s">
        <v>2</v>
      </c>
    </row>
    <row r="6" spans="1:9" ht="12.75">
      <c r="A6" s="11" t="s">
        <v>67</v>
      </c>
      <c r="B6" s="11" t="s">
        <v>61</v>
      </c>
      <c r="C6" s="11" t="s">
        <v>111</v>
      </c>
      <c r="D6" s="12">
        <v>78650750</v>
      </c>
      <c r="E6" s="12">
        <v>74525490</v>
      </c>
      <c r="F6" s="12">
        <v>74525490</v>
      </c>
      <c r="G6" s="12">
        <v>2535090</v>
      </c>
      <c r="H6" s="12">
        <v>1590170</v>
      </c>
      <c r="I6" s="11" t="s">
        <v>2</v>
      </c>
    </row>
    <row r="7" spans="1:9" ht="12.75">
      <c r="A7" s="11" t="s">
        <v>58</v>
      </c>
      <c r="B7" s="11" t="s">
        <v>131</v>
      </c>
      <c r="C7" s="11" t="s">
        <v>60</v>
      </c>
      <c r="D7" s="12">
        <v>13945000</v>
      </c>
      <c r="E7" s="12">
        <v>12831910</v>
      </c>
      <c r="F7" s="12">
        <v>12831910</v>
      </c>
      <c r="G7" s="12">
        <v>373460</v>
      </c>
      <c r="H7" s="12">
        <v>739630</v>
      </c>
      <c r="I7" s="11" t="s">
        <v>2</v>
      </c>
    </row>
    <row r="8" spans="1:9" ht="21">
      <c r="A8" s="11" t="s">
        <v>83</v>
      </c>
      <c r="B8" s="11" t="s">
        <v>105</v>
      </c>
      <c r="C8" s="11" t="s">
        <v>128</v>
      </c>
      <c r="D8" s="12">
        <v>538813110</v>
      </c>
      <c r="E8" s="12">
        <v>537229350</v>
      </c>
      <c r="F8" s="12">
        <v>537229350</v>
      </c>
      <c r="G8" s="13">
        <v>0</v>
      </c>
      <c r="H8" s="12">
        <v>1583760</v>
      </c>
      <c r="I8" s="11" t="s">
        <v>2</v>
      </c>
    </row>
  </sheetData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"/>
  <sheetViews>
    <sheetView defaultGridColor="0" zoomScaleSheetLayoutView="75" colorId="22" workbookViewId="0" topLeftCell="A13">
      <selection activeCell="J33" sqref="J33"/>
    </sheetView>
  </sheetViews>
  <sheetFormatPr defaultColWidth="9.140625" defaultRowHeight="12.75"/>
  <sheetData>
    <row r="2" spans="1:12" ht="24.75" customHeight="1">
      <c r="A2" s="42" t="s">
        <v>125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3"/>
    </row>
  </sheetData>
  <mergeCells count="1">
    <mergeCell ref="A2:K2"/>
  </mergeCells>
  <printOptions/>
  <pageMargins left="0.5394444465637207" right="0.38680556416511536" top="0.9843055605888367" bottom="0.9843055605888367" header="0.511388897895813" footer="0.511388897895813"/>
  <pageSetup fitToHeight="0" fitToWidth="0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defaultGridColor="0" zoomScaleSheetLayoutView="75" colorId="22" workbookViewId="0" topLeftCell="A1">
      <selection activeCell="J8" sqref="J8"/>
    </sheetView>
  </sheetViews>
  <sheetFormatPr defaultColWidth="9.140625" defaultRowHeight="12.75"/>
  <cols>
    <col min="1" max="1" width="6.140625" style="45" customWidth="1"/>
    <col min="2" max="2" width="17.00390625" style="45" customWidth="1"/>
    <col min="3" max="3" width="18.28125" style="45" customWidth="1"/>
    <col min="4" max="6" width="14.57421875" style="46" customWidth="1"/>
    <col min="7" max="7" width="22.00390625" style="45" customWidth="1"/>
    <col min="8" max="9" width="9.140625" style="45" customWidth="1"/>
    <col min="10" max="10" width="24.28125" style="47" bestFit="1" customWidth="1"/>
    <col min="11" max="11" width="16.140625" style="47" bestFit="1" customWidth="1"/>
    <col min="12" max="12" width="24.28125" style="47" bestFit="1" customWidth="1"/>
    <col min="13" max="256" width="9.140625" style="45" customWidth="1"/>
  </cols>
  <sheetData>
    <row r="1" spans="1:7" ht="33" customHeight="1">
      <c r="A1" s="48" t="s">
        <v>68</v>
      </c>
      <c r="B1" s="48"/>
      <c r="C1" s="48"/>
      <c r="D1" s="49"/>
      <c r="E1" s="49"/>
      <c r="F1" s="49"/>
      <c r="G1" s="48"/>
    </row>
    <row r="2" ht="24" customHeight="1">
      <c r="G2" s="50" t="s">
        <v>65</v>
      </c>
    </row>
    <row r="3" spans="1:7" ht="41.25" customHeight="1">
      <c r="A3" s="51" t="s">
        <v>141</v>
      </c>
      <c r="B3" s="52" t="s">
        <v>143</v>
      </c>
      <c r="C3" s="52" t="s">
        <v>92</v>
      </c>
      <c r="D3" s="53" t="s">
        <v>97</v>
      </c>
      <c r="E3" s="53" t="s">
        <v>108</v>
      </c>
      <c r="F3" s="53" t="s">
        <v>127</v>
      </c>
      <c r="G3" s="54" t="s">
        <v>136</v>
      </c>
    </row>
    <row r="4" spans="1:7" ht="36" customHeight="1">
      <c r="A4" s="55">
        <v>1</v>
      </c>
      <c r="B4" s="56" t="s">
        <v>93</v>
      </c>
      <c r="C4" s="56" t="s">
        <v>79</v>
      </c>
      <c r="D4" s="57">
        <v>231900620</v>
      </c>
      <c r="E4" s="57">
        <v>22931510</v>
      </c>
      <c r="F4" s="57">
        <f>D4-E4</f>
        <v>208969110</v>
      </c>
      <c r="G4" s="58" t="s">
        <v>0</v>
      </c>
    </row>
    <row r="5" spans="1:7" ht="36" customHeight="1">
      <c r="A5" s="59">
        <v>2</v>
      </c>
      <c r="B5" s="60" t="s">
        <v>77</v>
      </c>
      <c r="C5" s="61" t="s">
        <v>74</v>
      </c>
      <c r="D5" s="62">
        <v>0</v>
      </c>
      <c r="E5" s="62">
        <v>0</v>
      </c>
      <c r="F5" s="57">
        <f aca="true" t="shared" si="0" ref="F5:F6">D5-E5</f>
        <v>0</v>
      </c>
      <c r="G5" s="63"/>
    </row>
    <row r="6" spans="1:7" ht="36" customHeight="1">
      <c r="A6" s="59">
        <v>3</v>
      </c>
      <c r="B6" s="60" t="s">
        <v>76</v>
      </c>
      <c r="C6" s="64" t="s">
        <v>75</v>
      </c>
      <c r="D6" s="62">
        <v>0</v>
      </c>
      <c r="E6" s="62">
        <v>0</v>
      </c>
      <c r="F6" s="57">
        <f t="shared" si="0"/>
        <v>0</v>
      </c>
      <c r="G6" s="58"/>
    </row>
    <row r="7" spans="1:7" ht="36" customHeight="1">
      <c r="A7" s="59">
        <v>4</v>
      </c>
      <c r="B7" s="60" t="s">
        <v>135</v>
      </c>
      <c r="C7" s="65" t="s">
        <v>78</v>
      </c>
      <c r="D7" s="62">
        <v>0</v>
      </c>
      <c r="E7" s="62">
        <v>0</v>
      </c>
      <c r="F7" s="57">
        <f>D7-E7</f>
        <v>0</v>
      </c>
      <c r="G7" s="63"/>
    </row>
    <row r="8" spans="1:256" s="44" customFormat="1" ht="36" customHeight="1">
      <c r="A8" s="59">
        <v>5</v>
      </c>
      <c r="B8" s="60"/>
      <c r="C8" s="65"/>
      <c r="D8" s="62"/>
      <c r="E8" s="62"/>
      <c r="F8" s="57"/>
      <c r="G8" s="63"/>
      <c r="H8" s="45"/>
      <c r="I8" s="45"/>
      <c r="J8" s="47"/>
      <c r="K8" s="47"/>
      <c r="L8" s="47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</row>
    <row r="9" spans="1:256" s="44" customFormat="1" ht="36" customHeight="1">
      <c r="A9" s="66" t="s">
        <v>69</v>
      </c>
      <c r="B9" s="67"/>
      <c r="C9" s="68"/>
      <c r="D9" s="69">
        <f>SUM(D4:D8)</f>
        <v>231900620</v>
      </c>
      <c r="E9" s="69">
        <f>SUM(E4:E8)</f>
        <v>22931510</v>
      </c>
      <c r="F9" s="69">
        <f>SUM(F4:F8)</f>
        <v>208969110</v>
      </c>
      <c r="G9" s="70"/>
      <c r="H9" s="45"/>
      <c r="I9" s="45"/>
      <c r="J9" s="47"/>
      <c r="K9" s="47"/>
      <c r="L9" s="47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</row>
    <row r="10" spans="4:12" s="44" customFormat="1" ht="17.25" customHeight="1">
      <c r="D10" s="71"/>
      <c r="E10" s="71"/>
      <c r="F10" s="71"/>
      <c r="J10" s="72"/>
      <c r="K10" s="72"/>
      <c r="L10" s="72"/>
    </row>
    <row r="11" spans="4:12" s="44" customFormat="1" ht="21.75" customHeight="1">
      <c r="D11" s="71"/>
      <c r="E11" s="71"/>
      <c r="F11" s="71"/>
      <c r="J11" s="72"/>
      <c r="K11" s="72"/>
      <c r="L11" s="72"/>
    </row>
    <row r="12" spans="1:12" s="44" customFormat="1" ht="17.25" customHeight="1">
      <c r="A12" s="73" t="s">
        <v>52</v>
      </c>
      <c r="B12" s="73"/>
      <c r="C12" s="73"/>
      <c r="D12" s="74"/>
      <c r="E12" s="74"/>
      <c r="F12" s="74"/>
      <c r="G12" s="73"/>
      <c r="J12" s="72"/>
      <c r="K12" s="72"/>
      <c r="L12" s="72"/>
    </row>
    <row r="13" spans="4:12" s="44" customFormat="1" ht="17.25" customHeight="1">
      <c r="D13" s="71"/>
      <c r="E13" s="71"/>
      <c r="F13" s="71"/>
      <c r="J13" s="75" t="s">
        <v>55</v>
      </c>
      <c r="K13" s="75"/>
      <c r="L13" s="72"/>
    </row>
    <row r="14" spans="1:12" s="44" customFormat="1" ht="17.25" customHeight="1">
      <c r="A14" s="73" t="s">
        <v>54</v>
      </c>
      <c r="B14" s="73"/>
      <c r="C14" s="73"/>
      <c r="D14" s="74"/>
      <c r="E14" s="74"/>
      <c r="F14" s="74"/>
      <c r="G14" s="73"/>
      <c r="J14" s="76" t="s">
        <v>119</v>
      </c>
      <c r="K14" s="76">
        <v>17191560</v>
      </c>
      <c r="L14" s="72"/>
    </row>
    <row r="15" spans="4:12" s="44" customFormat="1" ht="17.25" customHeight="1">
      <c r="D15" s="71"/>
      <c r="E15" s="71"/>
      <c r="F15" s="71"/>
      <c r="J15" s="76" t="s">
        <v>134</v>
      </c>
      <c r="K15" s="76">
        <v>2088440</v>
      </c>
      <c r="L15" s="72"/>
    </row>
    <row r="16" spans="4:12" s="44" customFormat="1" ht="17.25" customHeight="1">
      <c r="D16" s="71"/>
      <c r="E16" s="71"/>
      <c r="F16" s="71"/>
      <c r="J16" s="76" t="s">
        <v>85</v>
      </c>
      <c r="K16" s="76">
        <v>345620</v>
      </c>
      <c r="L16" s="72"/>
    </row>
    <row r="17" spans="1:12" s="44" customFormat="1" ht="17.25" customHeight="1">
      <c r="A17" s="73" t="s">
        <v>56</v>
      </c>
      <c r="B17" s="73"/>
      <c r="C17" s="73"/>
      <c r="D17" s="74"/>
      <c r="E17" s="74"/>
      <c r="F17" s="74"/>
      <c r="G17" s="73"/>
      <c r="J17" s="76" t="s">
        <v>53</v>
      </c>
      <c r="K17" s="76">
        <v>2280</v>
      </c>
      <c r="L17" s="72"/>
    </row>
    <row r="18" spans="4:12" s="44" customFormat="1" ht="17.25" customHeight="1">
      <c r="D18" s="71"/>
      <c r="E18" s="71"/>
      <c r="F18" s="71"/>
      <c r="J18" s="76" t="s">
        <v>138</v>
      </c>
      <c r="K18" s="76">
        <v>189341210</v>
      </c>
      <c r="L18" s="72"/>
    </row>
    <row r="19" spans="4:12" s="44" customFormat="1" ht="17.25" customHeight="1">
      <c r="D19" s="71"/>
      <c r="E19" s="71"/>
      <c r="F19" s="71"/>
      <c r="J19" s="76" t="s">
        <v>137</v>
      </c>
      <c r="K19" s="76">
        <f>SUM(K14:K18)</f>
        <v>208969110</v>
      </c>
      <c r="L19" s="72"/>
    </row>
    <row r="20" ht="17.25" customHeight="1"/>
  </sheetData>
  <mergeCells count="7">
    <mergeCell ref="A1:G1"/>
    <mergeCell ref="A9:C9"/>
    <mergeCell ref="G4:G9"/>
    <mergeCell ref="A12:G12"/>
    <mergeCell ref="A14:G14"/>
    <mergeCell ref="A17:G17"/>
    <mergeCell ref="J13:K13"/>
  </mergeCells>
  <printOptions/>
  <pageMargins left="0.33541667461395264" right="0.400833338499069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